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PROYECTOS\SanidadeSoria\SanidadeSoria\Files\TRANSPARIENCIA\1 PROFESIONALES\1.2 EFECTIVOS REALES\"/>
    </mc:Choice>
  </mc:AlternateContent>
  <bookViews>
    <workbookView xWindow="-120" yWindow="-120" windowWidth="29040" windowHeight="15840" activeTab="3"/>
  </bookViews>
  <sheets>
    <sheet name="Efectivos Totales" sheetId="2" r:id="rId1"/>
    <sheet name="Atención Primaria " sheetId="9" r:id="rId2"/>
    <sheet name="Emergencias " sheetId="10" r:id="rId3"/>
    <sheet name="Total Atención Hospitalaria" sheetId="7" r:id="rId4"/>
    <sheet name="Atención Hospitalaria " sheetId="11" r:id="rId5"/>
    <sheet name="Totales por Gerencias" sheetId="12" r:id="rId6"/>
    <sheet name="Licenciados Especialistas AH " sheetId="13" r:id="rId7"/>
    <sheet name="Efectivos de Área y Equipo " sheetId="14" r:id="rId8"/>
  </sheets>
  <externalReferences>
    <externalReference r:id="rId9"/>
  </externalReferences>
  <definedNames>
    <definedName name="_xlnm._FilterDatabase" localSheetId="4" hidden="1">'Atención Hospitalaria '!$A$6:$CA$119</definedName>
    <definedName name="_xlnm._FilterDatabase" localSheetId="1" hidden="1">'Atención Primaria '!$A$6:$AA$52</definedName>
    <definedName name="_xlnm._FilterDatabase" localSheetId="7" hidden="1">'Efectivos de Área y Equipo '!#REF!</definedName>
    <definedName name="_xlnm._FilterDatabase" localSheetId="0" hidden="1">'Efectivos Totales'!$A$6:$Z$129</definedName>
    <definedName name="_xlnm._FilterDatabase" localSheetId="5" hidden="1">'Totales por Gerencias'!$A$5:$AG$136</definedName>
    <definedName name="_xlnm.Print_Area" localSheetId="4">'Atención Hospitalaria '!$A$1:$CA$119</definedName>
    <definedName name="_xlnm.Print_Area" localSheetId="1">'Atención Primaria '!$A$1:$Z$52</definedName>
    <definedName name="_xlnm.Print_Area" localSheetId="7">'Efectivos de Área y Equipo '!$A$1:$Z$31</definedName>
    <definedName name="_xlnm.Print_Area" localSheetId="0">'Efectivos Totales'!$A$1:$O$119</definedName>
    <definedName name="_xlnm.Print_Area" localSheetId="2">'Emergencias '!$A$1:$F$16</definedName>
    <definedName name="_xlnm.Print_Area" localSheetId="6">'Licenciados Especialistas AH '!$A$1:$AE$72</definedName>
    <definedName name="bb" localSheetId="4">#REF!</definedName>
    <definedName name="bb" localSheetId="7">#REF!</definedName>
    <definedName name="bb" localSheetId="6">#REF!</definedName>
    <definedName name="bb">#REF!</definedName>
    <definedName name="hoja7" localSheetId="4">[0]!Área de impresión</definedName>
    <definedName name="hoja7" localSheetId="7">[0]!Área de impresión</definedName>
    <definedName name="hoja7" localSheetId="6">[0]!Área de impresión</definedName>
    <definedName name="hoja7">[0]!Área de impresión</definedName>
    <definedName name="NÚMERO_DE_EFECTIVOS_EN_ATENCIÓN_PRIMARIA__Datos_a_30_de_junio_de_2016" localSheetId="4">#N/A</definedName>
    <definedName name="NÚMERO_DE_EFECTIVOS_EN_ATENCIÓN_PRIMARIA__Datos_a_30_de_junio_de_2016" localSheetId="7">'Efectivos de Área y Equipo '!Área de impresión</definedName>
    <definedName name="NÚMERO_DE_EFECTIVOS_EN_ATENCIÓN_PRIMARIA__Datos_a_30_de_junio_de_2016" localSheetId="6">#N/A</definedName>
    <definedName name="NÚMERO_DE_EFECTIVOS_EN_ATENCIÓN_PRIMARIA__Datos_a_30_de_junio_de_2016" localSheetId="3">#N/A</definedName>
    <definedName name="NÚMERO_DE_EFECTIVOS_EN_ATENCIÓN_PRIMARIA__Datos_a_30_de_junio_de_2016">'Efectivos Totales'!Área de impresión</definedName>
    <definedName name="T1.3" localSheetId="7">'Efectivos de Área y Equipo '!$1:$1048576</definedName>
    <definedName name="T1.3" localSheetId="3">#REF!</definedName>
    <definedName name="T1.3">'Efectivos Totales'!$1:$1048576</definedName>
    <definedName name="T1.6_2021" localSheetId="4">[0]!Área de impresión</definedName>
    <definedName name="T1.6_2021" localSheetId="7">[0]!Área de impresión</definedName>
    <definedName name="T1.6_2021" localSheetId="6">[0]!Área de impresión</definedName>
    <definedName name="T1.6_2021">[0]!Área de impresión</definedName>
    <definedName name="_xlnm.Print_Titles" localSheetId="4">'Atención Hospitalaria '!$A:$A,'Atención Hospitalaria '!$2:$6</definedName>
    <definedName name="_xlnm.Print_Titles" localSheetId="7">'Efectivos de Área y Equipo '!$2:$3</definedName>
    <definedName name="_xlnm.Print_Titles" localSheetId="0">'Efectivos Totales'!$1:$6</definedName>
    <definedName name="_xlnm.Print_Titles" localSheetId="6">'Licenciados Especialistas AH '!$A:$A,'Licenciados Especialistas AH 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29" i="14" l="1"/>
  <c r="T29" i="14"/>
  <c r="R29" i="14"/>
  <c r="P29" i="14"/>
  <c r="N29" i="14"/>
  <c r="L29" i="14"/>
  <c r="J29" i="14"/>
  <c r="H29" i="14"/>
  <c r="F29" i="14"/>
  <c r="D29" i="14"/>
  <c r="B29" i="14"/>
  <c r="Y27" i="14"/>
  <c r="X27" i="14"/>
  <c r="Z27" i="14" s="1"/>
  <c r="Y26" i="14"/>
  <c r="X26" i="14"/>
  <c r="Z26" i="14" s="1"/>
  <c r="Y25" i="14"/>
  <c r="X25" i="14"/>
  <c r="Z25" i="14" s="1"/>
  <c r="Y24" i="14"/>
  <c r="X24" i="14"/>
  <c r="Z24" i="14" s="1"/>
  <c r="Z23" i="14"/>
  <c r="Y23" i="14"/>
  <c r="X23" i="14"/>
  <c r="Y22" i="14"/>
  <c r="Y28" i="14" s="1"/>
  <c r="X22" i="14"/>
  <c r="X28" i="14" s="1"/>
  <c r="X29" i="14" s="1"/>
  <c r="V12" i="14"/>
  <c r="T12" i="14"/>
  <c r="R12" i="14"/>
  <c r="P12" i="14"/>
  <c r="N12" i="14"/>
  <c r="L12" i="14"/>
  <c r="J12" i="14"/>
  <c r="H12" i="14"/>
  <c r="F12" i="14"/>
  <c r="D12" i="14"/>
  <c r="B12" i="14"/>
  <c r="X11" i="14"/>
  <c r="X12" i="14" s="1"/>
  <c r="Y10" i="14"/>
  <c r="X10" i="14"/>
  <c r="Z10" i="14" s="1"/>
  <c r="Z9" i="14"/>
  <c r="Y9" i="14"/>
  <c r="X9" i="14"/>
  <c r="Y8" i="14"/>
  <c r="Y11" i="14" s="1"/>
  <c r="X8" i="14"/>
  <c r="Z8" i="14" s="1"/>
  <c r="Z11" i="14" s="1"/>
  <c r="H69" i="13"/>
  <c r="AE68" i="13"/>
  <c r="AD68" i="13"/>
  <c r="AD69" i="13" s="1"/>
  <c r="AC68" i="13"/>
  <c r="AB68" i="13"/>
  <c r="AB69" i="13" s="1"/>
  <c r="AA68" i="13"/>
  <c r="Z68" i="13"/>
  <c r="Z69" i="13" s="1"/>
  <c r="Y68" i="13"/>
  <c r="X68" i="13"/>
  <c r="X69" i="13" s="1"/>
  <c r="W68" i="13"/>
  <c r="V69" i="13" s="1"/>
  <c r="V68" i="13"/>
  <c r="U68" i="13"/>
  <c r="T68" i="13"/>
  <c r="T69" i="13" s="1"/>
  <c r="S68" i="13"/>
  <c r="R68" i="13"/>
  <c r="R69" i="13" s="1"/>
  <c r="Q68" i="13"/>
  <c r="P68" i="13"/>
  <c r="P69" i="13" s="1"/>
  <c r="O68" i="13"/>
  <c r="N68" i="13"/>
  <c r="N69" i="13" s="1"/>
  <c r="M68" i="13"/>
  <c r="L68" i="13"/>
  <c r="L69" i="13" s="1"/>
  <c r="K68" i="13"/>
  <c r="J69" i="13" s="1"/>
  <c r="J68" i="13"/>
  <c r="I68" i="13"/>
  <c r="H68" i="13"/>
  <c r="G68" i="13"/>
  <c r="F68" i="13"/>
  <c r="F69" i="13" s="1"/>
  <c r="E68" i="13"/>
  <c r="D68" i="13"/>
  <c r="D69" i="13" s="1"/>
  <c r="C68" i="13"/>
  <c r="B68" i="13"/>
  <c r="B69" i="13" s="1"/>
  <c r="AE128" i="12"/>
  <c r="AB128" i="12"/>
  <c r="AA128" i="12"/>
  <c r="Z128" i="12"/>
  <c r="Y128" i="12"/>
  <c r="X128" i="12"/>
  <c r="W128" i="12"/>
  <c r="V128" i="12"/>
  <c r="U128" i="12"/>
  <c r="T128" i="12"/>
  <c r="S128" i="12"/>
  <c r="R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C128" i="12"/>
  <c r="AC127" i="12"/>
  <c r="AG127" i="12" s="1"/>
  <c r="P127" i="12"/>
  <c r="AC126" i="12"/>
  <c r="AG126" i="12" s="1"/>
  <c r="P126" i="12"/>
  <c r="AC125" i="12"/>
  <c r="P125" i="12"/>
  <c r="AC124" i="12"/>
  <c r="P124" i="12"/>
  <c r="AC123" i="12"/>
  <c r="P123" i="12"/>
  <c r="AC122" i="12"/>
  <c r="AG122" i="12" s="1"/>
  <c r="P122" i="12"/>
  <c r="AC121" i="12"/>
  <c r="P121" i="12"/>
  <c r="AC120" i="12"/>
  <c r="AG120" i="12" s="1"/>
  <c r="P120" i="12"/>
  <c r="AC119" i="12"/>
  <c r="P119" i="12"/>
  <c r="AC118" i="12"/>
  <c r="P118" i="12"/>
  <c r="AC117" i="12"/>
  <c r="P117" i="12"/>
  <c r="AC116" i="12"/>
  <c r="P116" i="12"/>
  <c r="AC115" i="12"/>
  <c r="P115" i="12"/>
  <c r="AC114" i="12"/>
  <c r="P114" i="12"/>
  <c r="AC113" i="12"/>
  <c r="P113" i="12"/>
  <c r="AC112" i="12"/>
  <c r="P112" i="12"/>
  <c r="AC111" i="12"/>
  <c r="P111" i="12"/>
  <c r="AC110" i="12"/>
  <c r="P110" i="12"/>
  <c r="AC109" i="12"/>
  <c r="P109" i="12"/>
  <c r="AC108" i="12"/>
  <c r="P108" i="12"/>
  <c r="AC107" i="12"/>
  <c r="P107" i="12"/>
  <c r="AC106" i="12"/>
  <c r="P106" i="12"/>
  <c r="AC105" i="12"/>
  <c r="P105" i="12"/>
  <c r="AC104" i="12"/>
  <c r="AG104" i="12" s="1"/>
  <c r="P104" i="12"/>
  <c r="AC103" i="12"/>
  <c r="AG103" i="12" s="1"/>
  <c r="P103" i="12"/>
  <c r="AC102" i="12"/>
  <c r="P102" i="12"/>
  <c r="AC101" i="12"/>
  <c r="P101" i="12"/>
  <c r="AC100" i="12"/>
  <c r="P100" i="12"/>
  <c r="AC99" i="12"/>
  <c r="P99" i="12"/>
  <c r="AC98" i="12"/>
  <c r="P98" i="12"/>
  <c r="AC97" i="12"/>
  <c r="P97" i="12"/>
  <c r="AC96" i="12"/>
  <c r="P96" i="12"/>
  <c r="AC95" i="12"/>
  <c r="P95" i="12"/>
  <c r="AC94" i="12"/>
  <c r="P94" i="12"/>
  <c r="AC93" i="12"/>
  <c r="P93" i="12"/>
  <c r="AC92" i="12"/>
  <c r="P92" i="12"/>
  <c r="AC91" i="12"/>
  <c r="P91" i="12"/>
  <c r="AC90" i="12"/>
  <c r="P90" i="12"/>
  <c r="AC89" i="12"/>
  <c r="P89" i="12"/>
  <c r="AC88" i="12"/>
  <c r="P88" i="12"/>
  <c r="AC87" i="12"/>
  <c r="P87" i="12"/>
  <c r="AC86" i="12"/>
  <c r="P86" i="12"/>
  <c r="AC85" i="12"/>
  <c r="P85" i="12"/>
  <c r="AC84" i="12"/>
  <c r="AG84" i="12" s="1"/>
  <c r="P84" i="12"/>
  <c r="AC83" i="12"/>
  <c r="P83" i="12"/>
  <c r="AC82" i="12"/>
  <c r="P82" i="12"/>
  <c r="AC81" i="12"/>
  <c r="P81" i="12"/>
  <c r="AC80" i="12"/>
  <c r="P80" i="12"/>
  <c r="AC79" i="12"/>
  <c r="P79" i="12"/>
  <c r="AC78" i="12"/>
  <c r="P78" i="12"/>
  <c r="AC77" i="12"/>
  <c r="P77" i="12"/>
  <c r="AC76" i="12"/>
  <c r="P76" i="12"/>
  <c r="AC75" i="12"/>
  <c r="P75" i="12"/>
  <c r="AC74" i="12"/>
  <c r="AG74" i="12" s="1"/>
  <c r="P74" i="12"/>
  <c r="AC73" i="12"/>
  <c r="P73" i="12"/>
  <c r="AC72" i="12"/>
  <c r="P72" i="12"/>
  <c r="AC71" i="12"/>
  <c r="P71" i="12"/>
  <c r="AC70" i="12"/>
  <c r="P70" i="12"/>
  <c r="AC69" i="12"/>
  <c r="P69" i="12"/>
  <c r="AC68" i="12"/>
  <c r="P68" i="12"/>
  <c r="AC67" i="12"/>
  <c r="P67" i="12"/>
  <c r="AC66" i="12"/>
  <c r="P66" i="12"/>
  <c r="AC65" i="12"/>
  <c r="P65" i="12"/>
  <c r="AC64" i="12"/>
  <c r="P64" i="12"/>
  <c r="AC63" i="12"/>
  <c r="P63" i="12"/>
  <c r="AC62" i="12"/>
  <c r="P62" i="12"/>
  <c r="AC61" i="12"/>
  <c r="P61" i="12"/>
  <c r="AC60" i="12"/>
  <c r="P60" i="12"/>
  <c r="AC59" i="12"/>
  <c r="P59" i="12"/>
  <c r="AC58" i="12"/>
  <c r="P58" i="12"/>
  <c r="AC57" i="12"/>
  <c r="P57" i="12"/>
  <c r="AC56" i="12"/>
  <c r="P56" i="12"/>
  <c r="AC55" i="12"/>
  <c r="P55" i="12"/>
  <c r="AC54" i="12"/>
  <c r="P54" i="12"/>
  <c r="AC53" i="12"/>
  <c r="P53" i="12"/>
  <c r="AC52" i="12"/>
  <c r="P52" i="12"/>
  <c r="AC51" i="12"/>
  <c r="P51" i="12"/>
  <c r="AC50" i="12"/>
  <c r="P50" i="12"/>
  <c r="AC49" i="12"/>
  <c r="P49" i="12"/>
  <c r="AC48" i="12"/>
  <c r="P48" i="12"/>
  <c r="AC47" i="12"/>
  <c r="P47" i="12"/>
  <c r="AC46" i="12"/>
  <c r="P46" i="12"/>
  <c r="AC45" i="12"/>
  <c r="P45" i="12"/>
  <c r="AC44" i="12"/>
  <c r="P44" i="12"/>
  <c r="AC43" i="12"/>
  <c r="P43" i="12"/>
  <c r="AC42" i="12"/>
  <c r="P42" i="12"/>
  <c r="AC41" i="12"/>
  <c r="P41" i="12"/>
  <c r="AC40" i="12"/>
  <c r="P40" i="12"/>
  <c r="AC39" i="12"/>
  <c r="P39" i="12"/>
  <c r="AC38" i="12"/>
  <c r="P38" i="12"/>
  <c r="AC37" i="12"/>
  <c r="P37" i="12"/>
  <c r="AC36" i="12"/>
  <c r="P36" i="12"/>
  <c r="AC35" i="12"/>
  <c r="P35" i="12"/>
  <c r="AC34" i="12"/>
  <c r="P34" i="12"/>
  <c r="AC33" i="12"/>
  <c r="P33" i="12"/>
  <c r="AC32" i="12"/>
  <c r="P32" i="12"/>
  <c r="AC31" i="12"/>
  <c r="P31" i="12"/>
  <c r="AC30" i="12"/>
  <c r="P30" i="12"/>
  <c r="AC29" i="12"/>
  <c r="P29" i="12"/>
  <c r="AC28" i="12"/>
  <c r="P28" i="12"/>
  <c r="AC27" i="12"/>
  <c r="P27" i="12"/>
  <c r="AC26" i="12"/>
  <c r="P26" i="12"/>
  <c r="AC25" i="12"/>
  <c r="P25" i="12"/>
  <c r="AC24" i="12"/>
  <c r="P24" i="12"/>
  <c r="AC23" i="12"/>
  <c r="P23" i="12"/>
  <c r="AC22" i="12"/>
  <c r="P22" i="12"/>
  <c r="AC21" i="12"/>
  <c r="P21" i="12"/>
  <c r="AC20" i="12"/>
  <c r="P20" i="12"/>
  <c r="AC19" i="12"/>
  <c r="P19" i="12"/>
  <c r="AC18" i="12"/>
  <c r="P18" i="12"/>
  <c r="AC17" i="12"/>
  <c r="P17" i="12"/>
  <c r="AC16" i="12"/>
  <c r="P16" i="12"/>
  <c r="AC15" i="12"/>
  <c r="P15" i="12"/>
  <c r="AC14" i="12"/>
  <c r="AG14" i="12" s="1"/>
  <c r="P14" i="12"/>
  <c r="AC13" i="12"/>
  <c r="P13" i="12"/>
  <c r="AC12" i="12"/>
  <c r="P12" i="12"/>
  <c r="AC11" i="12"/>
  <c r="P11" i="12"/>
  <c r="AC10" i="12"/>
  <c r="P10" i="12"/>
  <c r="AC9" i="12"/>
  <c r="P9" i="12"/>
  <c r="AC8" i="12"/>
  <c r="AG8" i="12" s="1"/>
  <c r="P8" i="12"/>
  <c r="AC7" i="12"/>
  <c r="B7" i="12"/>
  <c r="B128" i="12" s="1"/>
  <c r="AC6" i="12"/>
  <c r="P6" i="12"/>
  <c r="BV117" i="11"/>
  <c r="BP117" i="11"/>
  <c r="CA116" i="11"/>
  <c r="BZ116" i="11"/>
  <c r="BY116" i="11"/>
  <c r="BX116" i="11"/>
  <c r="BW116" i="11"/>
  <c r="BV116" i="11"/>
  <c r="BT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G117" i="11" s="1"/>
  <c r="BF116" i="11"/>
  <c r="BE116" i="11"/>
  <c r="BD116" i="11"/>
  <c r="BC116" i="11"/>
  <c r="BB116" i="11"/>
  <c r="BA116" i="11"/>
  <c r="BA117" i="11" s="1"/>
  <c r="AZ116" i="11"/>
  <c r="AY116" i="11"/>
  <c r="AX116" i="11"/>
  <c r="AW116" i="11"/>
  <c r="AV116" i="11"/>
  <c r="AU116" i="11"/>
  <c r="AU117" i="11" s="1"/>
  <c r="AT116" i="11"/>
  <c r="AS116" i="11"/>
  <c r="AR116" i="11"/>
  <c r="AQ116" i="11"/>
  <c r="AP116" i="11"/>
  <c r="AO116" i="11"/>
  <c r="AO117" i="11" s="1"/>
  <c r="AN116" i="11"/>
  <c r="AM116" i="11"/>
  <c r="AL116" i="11"/>
  <c r="AK116" i="11"/>
  <c r="AJ116" i="11"/>
  <c r="AI116" i="11"/>
  <c r="AI117" i="11" s="1"/>
  <c r="AH116" i="11"/>
  <c r="AG116" i="11"/>
  <c r="AF116" i="11"/>
  <c r="AE116" i="11"/>
  <c r="AD116" i="11"/>
  <c r="AC116" i="11"/>
  <c r="AC117" i="11" s="1"/>
  <c r="AB116" i="11"/>
  <c r="AA116" i="11"/>
  <c r="Z116" i="11"/>
  <c r="Y116" i="11"/>
  <c r="X116" i="11"/>
  <c r="W116" i="11"/>
  <c r="V116" i="11"/>
  <c r="U116" i="11"/>
  <c r="T116" i="11"/>
  <c r="T117" i="11" s="1"/>
  <c r="S116" i="11"/>
  <c r="R116" i="11"/>
  <c r="Q116" i="11"/>
  <c r="P116" i="11"/>
  <c r="O116" i="11"/>
  <c r="N116" i="11"/>
  <c r="M116" i="11"/>
  <c r="L116" i="11"/>
  <c r="K116" i="11"/>
  <c r="J116" i="11"/>
  <c r="I116" i="11"/>
  <c r="H117" i="11" s="1"/>
  <c r="H116" i="11"/>
  <c r="G116" i="11"/>
  <c r="F116" i="11"/>
  <c r="E116" i="11"/>
  <c r="D116" i="11"/>
  <c r="C116" i="11"/>
  <c r="B116" i="11"/>
  <c r="B117" i="11" s="1"/>
  <c r="BS115" i="11"/>
  <c r="BU115" i="11" s="1"/>
  <c r="BU114" i="11"/>
  <c r="BS114" i="11"/>
  <c r="BU113" i="11"/>
  <c r="BS113" i="11"/>
  <c r="BS112" i="11"/>
  <c r="BU112" i="11" s="1"/>
  <c r="BU111" i="11"/>
  <c r="BS111" i="11"/>
  <c r="BS110" i="11"/>
  <c r="BU110" i="11" s="1"/>
  <c r="BS109" i="11"/>
  <c r="BU109" i="11" s="1"/>
  <c r="BU108" i="11"/>
  <c r="BS108" i="11"/>
  <c r="BU107" i="11"/>
  <c r="BS107" i="11"/>
  <c r="BS106" i="11"/>
  <c r="BU106" i="11" s="1"/>
  <c r="BU105" i="11"/>
  <c r="BS105" i="11"/>
  <c r="BU104" i="11"/>
  <c r="BS104" i="11"/>
  <c r="BS103" i="11"/>
  <c r="BU103" i="11" s="1"/>
  <c r="BU102" i="11"/>
  <c r="BS102" i="11"/>
  <c r="BU101" i="11"/>
  <c r="BS101" i="11"/>
  <c r="BS100" i="11"/>
  <c r="BU100" i="11" s="1"/>
  <c r="BU99" i="11"/>
  <c r="BS99" i="11"/>
  <c r="BU98" i="11"/>
  <c r="BS98" i="11"/>
  <c r="BS97" i="11"/>
  <c r="BU97" i="11" s="1"/>
  <c r="BU96" i="11"/>
  <c r="BS96" i="11"/>
  <c r="BU95" i="11"/>
  <c r="BS95" i="11"/>
  <c r="BS94" i="11"/>
  <c r="BU94" i="11" s="1"/>
  <c r="BU93" i="11"/>
  <c r="BS93" i="11"/>
  <c r="BU92" i="11"/>
  <c r="BS92" i="11"/>
  <c r="BS91" i="11"/>
  <c r="BU91" i="11" s="1"/>
  <c r="BU90" i="11"/>
  <c r="BS90" i="11"/>
  <c r="BU89" i="11"/>
  <c r="BS89" i="11"/>
  <c r="BS88" i="11"/>
  <c r="BU88" i="11" s="1"/>
  <c r="BU87" i="11"/>
  <c r="BS87" i="11"/>
  <c r="BU86" i="11"/>
  <c r="BS86" i="11"/>
  <c r="BS85" i="11"/>
  <c r="BU85" i="11" s="1"/>
  <c r="BU84" i="11"/>
  <c r="BS84" i="11"/>
  <c r="BU83" i="11"/>
  <c r="BS83" i="11"/>
  <c r="BS82" i="11"/>
  <c r="BU82" i="11" s="1"/>
  <c r="BU81" i="11"/>
  <c r="BS81" i="11"/>
  <c r="BU80" i="11"/>
  <c r="BS80" i="11"/>
  <c r="BS79" i="11"/>
  <c r="BU79" i="11" s="1"/>
  <c r="BU78" i="11"/>
  <c r="BS78" i="11"/>
  <c r="BU77" i="11"/>
  <c r="BS77" i="11"/>
  <c r="BS76" i="11"/>
  <c r="BU76" i="11" s="1"/>
  <c r="BU75" i="11"/>
  <c r="BS75" i="11"/>
  <c r="BU74" i="11"/>
  <c r="BS74" i="11"/>
  <c r="BS73" i="11"/>
  <c r="BU73" i="11" s="1"/>
  <c r="BU72" i="11"/>
  <c r="BS72" i="11"/>
  <c r="BU71" i="11"/>
  <c r="BS71" i="11"/>
  <c r="BS70" i="11"/>
  <c r="BU70" i="11" s="1"/>
  <c r="BU69" i="11"/>
  <c r="BS69" i="11"/>
  <c r="BU68" i="11"/>
  <c r="BS68" i="11"/>
  <c r="BS67" i="11"/>
  <c r="BU67" i="11" s="1"/>
  <c r="BU66" i="11"/>
  <c r="BS66" i="11"/>
  <c r="BU65" i="11"/>
  <c r="BS65" i="11"/>
  <c r="BS64" i="11"/>
  <c r="BU64" i="11" s="1"/>
  <c r="BU63" i="11"/>
  <c r="BS63" i="11"/>
  <c r="BU62" i="11"/>
  <c r="BS62" i="11"/>
  <c r="BS61" i="11"/>
  <c r="BU61" i="11" s="1"/>
  <c r="BU60" i="11"/>
  <c r="BS60" i="11"/>
  <c r="BU59" i="11"/>
  <c r="BS59" i="11"/>
  <c r="BS58" i="11"/>
  <c r="BU58" i="11" s="1"/>
  <c r="BU57" i="11"/>
  <c r="BS57" i="11"/>
  <c r="BU56" i="11"/>
  <c r="BS56" i="11"/>
  <c r="BS55" i="11"/>
  <c r="BU55" i="11" s="1"/>
  <c r="BU54" i="11"/>
  <c r="BS54" i="11"/>
  <c r="BU53" i="11"/>
  <c r="BS53" i="11"/>
  <c r="BS52" i="11"/>
  <c r="BU52" i="11" s="1"/>
  <c r="BU51" i="11"/>
  <c r="BS51" i="11"/>
  <c r="BU50" i="11"/>
  <c r="BS50" i="11"/>
  <c r="BS49" i="11"/>
  <c r="BU49" i="11" s="1"/>
  <c r="BU48" i="11"/>
  <c r="BS48" i="11"/>
  <c r="BU47" i="11"/>
  <c r="BS47" i="11"/>
  <c r="BS46" i="11"/>
  <c r="BU46" i="11" s="1"/>
  <c r="BU45" i="11"/>
  <c r="BS45" i="11"/>
  <c r="BU44" i="11"/>
  <c r="BS44" i="11"/>
  <c r="BS43" i="11"/>
  <c r="BU43" i="11" s="1"/>
  <c r="BU42" i="11"/>
  <c r="BS42" i="11"/>
  <c r="BU41" i="11"/>
  <c r="BS41" i="11"/>
  <c r="BS40" i="11"/>
  <c r="BU40" i="11" s="1"/>
  <c r="BU39" i="11"/>
  <c r="BS39" i="11"/>
  <c r="BU38" i="11"/>
  <c r="BS38" i="11"/>
  <c r="BS37" i="11"/>
  <c r="BU37" i="11" s="1"/>
  <c r="BU36" i="11"/>
  <c r="BS36" i="11"/>
  <c r="BU35" i="11"/>
  <c r="BS35" i="11"/>
  <c r="BS34" i="11"/>
  <c r="BU34" i="11" s="1"/>
  <c r="BU33" i="11"/>
  <c r="BS33" i="11"/>
  <c r="BS32" i="11"/>
  <c r="BU32" i="11" s="1"/>
  <c r="BS31" i="11"/>
  <c r="BU31" i="11" s="1"/>
  <c r="BU30" i="11"/>
  <c r="BS30" i="11"/>
  <c r="BU29" i="11"/>
  <c r="BS29" i="11"/>
  <c r="BS28" i="11"/>
  <c r="BU28" i="11" s="1"/>
  <c r="BU27" i="11"/>
  <c r="BS27" i="11"/>
  <c r="BU26" i="11"/>
  <c r="BS26" i="11"/>
  <c r="BS25" i="11"/>
  <c r="BU25" i="11" s="1"/>
  <c r="BU24" i="11"/>
  <c r="BS24" i="11"/>
  <c r="BU23" i="11"/>
  <c r="BS23" i="11"/>
  <c r="BS22" i="11"/>
  <c r="BU22" i="11" s="1"/>
  <c r="BU21" i="11"/>
  <c r="BS21" i="11"/>
  <c r="BU20" i="11"/>
  <c r="BS20" i="11"/>
  <c r="BS19" i="11"/>
  <c r="BU19" i="11" s="1"/>
  <c r="BU18" i="11"/>
  <c r="BS18" i="11"/>
  <c r="BU17" i="11"/>
  <c r="BS17" i="11"/>
  <c r="BS16" i="11"/>
  <c r="BU16" i="11" s="1"/>
  <c r="BU15" i="11"/>
  <c r="BS15" i="11"/>
  <c r="BU14" i="11"/>
  <c r="BS14" i="11"/>
  <c r="BS13" i="11"/>
  <c r="BU13" i="11" s="1"/>
  <c r="BU12" i="11"/>
  <c r="BS12" i="11"/>
  <c r="BU11" i="11"/>
  <c r="BS11" i="11"/>
  <c r="BS10" i="11"/>
  <c r="BS116" i="11" s="1"/>
  <c r="BU9" i="11"/>
  <c r="BS9" i="11"/>
  <c r="BU8" i="11"/>
  <c r="BS8" i="11"/>
  <c r="BS7" i="11"/>
  <c r="BU7" i="11" s="1"/>
  <c r="Z22" i="14" l="1"/>
  <c r="Z28" i="14" s="1"/>
  <c r="AG43" i="12"/>
  <c r="AG67" i="12"/>
  <c r="AG23" i="12"/>
  <c r="AG47" i="12"/>
  <c r="AG53" i="12"/>
  <c r="AG59" i="12"/>
  <c r="AG71" i="12"/>
  <c r="AG83" i="12"/>
  <c r="AG95" i="12"/>
  <c r="AG107" i="12"/>
  <c r="AG113" i="12"/>
  <c r="AG125" i="12"/>
  <c r="AG72" i="12"/>
  <c r="AG79" i="12"/>
  <c r="AG75" i="12"/>
  <c r="AG93" i="12"/>
  <c r="AG35" i="12"/>
  <c r="AG6" i="12"/>
  <c r="AG91" i="12"/>
  <c r="AG105" i="12"/>
  <c r="AG111" i="12"/>
  <c r="AG117" i="12"/>
  <c r="AG123" i="12"/>
  <c r="AG21" i="12"/>
  <c r="AG28" i="12"/>
  <c r="AG46" i="12"/>
  <c r="AG58" i="12"/>
  <c r="AG70" i="12"/>
  <c r="AG9" i="12"/>
  <c r="AG29" i="12"/>
  <c r="AG41" i="12"/>
  <c r="AG33" i="12"/>
  <c r="AG87" i="12"/>
  <c r="AG96" i="12"/>
  <c r="AG99" i="12"/>
  <c r="AG97" i="12"/>
  <c r="AG45" i="12"/>
  <c r="AG81" i="12"/>
  <c r="AG13" i="12"/>
  <c r="AG31" i="12"/>
  <c r="AG37" i="12"/>
  <c r="AG73" i="12"/>
  <c r="AG85" i="12"/>
  <c r="AG121" i="12"/>
  <c r="AG109" i="12"/>
  <c r="AG15" i="12"/>
  <c r="AG69" i="12"/>
  <c r="AG20" i="12"/>
  <c r="AG38" i="12"/>
  <c r="AG44" i="12"/>
  <c r="AG92" i="12"/>
  <c r="AG98" i="12"/>
  <c r="AG39" i="12"/>
  <c r="AG50" i="12"/>
  <c r="AG56" i="12"/>
  <c r="AG68" i="12"/>
  <c r="AG101" i="12"/>
  <c r="AG34" i="12"/>
  <c r="AG40" i="12"/>
  <c r="AG51" i="12"/>
  <c r="AG57" i="12"/>
  <c r="AG63" i="12"/>
  <c r="AG102" i="12"/>
  <c r="AG119" i="12"/>
  <c r="AG17" i="12"/>
  <c r="AG80" i="12"/>
  <c r="AG108" i="12"/>
  <c r="AG115" i="12"/>
  <c r="AG12" i="12"/>
  <c r="AG24" i="12"/>
  <c r="AG65" i="12"/>
  <c r="AG25" i="12"/>
  <c r="AG48" i="12"/>
  <c r="AG60" i="12"/>
  <c r="AG77" i="12"/>
  <c r="AG49" i="12"/>
  <c r="AG61" i="12"/>
  <c r="AG89" i="12"/>
  <c r="AG16" i="12"/>
  <c r="AG32" i="12"/>
  <c r="AG42" i="12"/>
  <c r="AG76" i="12"/>
  <c r="AG100" i="12"/>
  <c r="AG124" i="12"/>
  <c r="AG11" i="12"/>
  <c r="AG27" i="12"/>
  <c r="AG52" i="12"/>
  <c r="AG62" i="12"/>
  <c r="AG86" i="12"/>
  <c r="AG110" i="12"/>
  <c r="AG22" i="12"/>
  <c r="AG66" i="12"/>
  <c r="AG82" i="12"/>
  <c r="AG106" i="12"/>
  <c r="AG26" i="12"/>
  <c r="AG116" i="12"/>
  <c r="AG18" i="12"/>
  <c r="AG78" i="12"/>
  <c r="AG10" i="12"/>
  <c r="AG114" i="12"/>
  <c r="AG54" i="12"/>
  <c r="AG64" i="12"/>
  <c r="AG88" i="12"/>
  <c r="AG112" i="12"/>
  <c r="AG90" i="12"/>
  <c r="AG19" i="12"/>
  <c r="AG55" i="12"/>
  <c r="AG30" i="12"/>
  <c r="AG36" i="12"/>
  <c r="AG94" i="12"/>
  <c r="AG118" i="12"/>
  <c r="P7" i="12"/>
  <c r="P128" i="12" s="1"/>
  <c r="AC128" i="12"/>
  <c r="BU116" i="11"/>
  <c r="BU10" i="11"/>
  <c r="AG7" i="12" l="1"/>
  <c r="AG128" i="12" s="1"/>
  <c r="D16" i="10" l="1"/>
  <c r="C16" i="10"/>
  <c r="B16" i="10"/>
  <c r="T50" i="9"/>
  <c r="N50" i="9"/>
  <c r="L50" i="9"/>
  <c r="J50" i="9"/>
  <c r="H50" i="9"/>
  <c r="F50" i="9"/>
  <c r="Z49" i="9"/>
  <c r="Y49" i="9"/>
  <c r="X49" i="9"/>
  <c r="W49" i="9"/>
  <c r="V50" i="9" s="1"/>
  <c r="V49" i="9"/>
  <c r="U49" i="9"/>
  <c r="T49" i="9"/>
  <c r="S49" i="9"/>
  <c r="R49" i="9"/>
  <c r="R50" i="9" s="1"/>
  <c r="Q49" i="9"/>
  <c r="P49" i="9"/>
  <c r="P50" i="9" s="1"/>
  <c r="O49" i="9"/>
  <c r="N49" i="9"/>
  <c r="M49" i="9"/>
  <c r="L49" i="9"/>
  <c r="K49" i="9"/>
  <c r="J49" i="9"/>
  <c r="I49" i="9"/>
  <c r="H49" i="9"/>
  <c r="G49" i="9"/>
  <c r="F49" i="9"/>
  <c r="E49" i="9"/>
  <c r="D49" i="9"/>
  <c r="D50" i="9" s="1"/>
  <c r="C49" i="9"/>
  <c r="B49" i="9"/>
  <c r="B50" i="9" s="1"/>
  <c r="O127" i="2"/>
  <c r="O126" i="2"/>
  <c r="J126" i="2"/>
  <c r="E126" i="2"/>
  <c r="O125" i="2"/>
  <c r="J125" i="2"/>
  <c r="E125" i="2"/>
  <c r="O124" i="2"/>
  <c r="J124" i="2"/>
  <c r="E124" i="2"/>
  <c r="O123" i="2"/>
  <c r="J123" i="2"/>
  <c r="E123" i="2"/>
  <c r="O122" i="2"/>
  <c r="J122" i="2"/>
  <c r="E122" i="2"/>
  <c r="O121" i="2"/>
  <c r="J121" i="2"/>
  <c r="E121" i="2"/>
  <c r="O120" i="2"/>
  <c r="J120" i="2"/>
  <c r="E120" i="2"/>
  <c r="O119" i="2"/>
  <c r="J119" i="2"/>
  <c r="E119" i="2"/>
  <c r="O118" i="2"/>
  <c r="J118" i="2"/>
  <c r="E118" i="2"/>
  <c r="O117" i="2"/>
  <c r="J117" i="2"/>
  <c r="E117" i="2"/>
  <c r="O116" i="2"/>
  <c r="J116" i="2"/>
  <c r="E116" i="2"/>
  <c r="O115" i="2"/>
  <c r="J115" i="2"/>
  <c r="E115" i="2"/>
  <c r="O114" i="2"/>
  <c r="J114" i="2"/>
  <c r="E114" i="2"/>
  <c r="O113" i="2"/>
  <c r="J113" i="2"/>
  <c r="E113" i="2"/>
  <c r="O112" i="2"/>
  <c r="J112" i="2"/>
  <c r="E112" i="2"/>
  <c r="O111" i="2"/>
  <c r="J111" i="2"/>
  <c r="E111" i="2"/>
  <c r="O110" i="2"/>
  <c r="J110" i="2"/>
  <c r="E110" i="2"/>
  <c r="O109" i="2"/>
  <c r="J109" i="2"/>
  <c r="E109" i="2"/>
  <c r="O108" i="2"/>
  <c r="J108" i="2"/>
  <c r="E108" i="2"/>
  <c r="O107" i="2"/>
  <c r="J107" i="2"/>
  <c r="E107" i="2"/>
  <c r="O106" i="2"/>
  <c r="J106" i="2"/>
  <c r="E106" i="2"/>
  <c r="O105" i="2"/>
  <c r="J105" i="2"/>
  <c r="E105" i="2"/>
  <c r="O104" i="2"/>
  <c r="J104" i="2"/>
  <c r="E104" i="2"/>
  <c r="O103" i="2"/>
  <c r="J103" i="2"/>
  <c r="E103" i="2"/>
  <c r="O102" i="2"/>
  <c r="J102" i="2"/>
  <c r="E102" i="2"/>
  <c r="O101" i="2"/>
  <c r="J101" i="2"/>
  <c r="E101" i="2"/>
  <c r="O100" i="2"/>
  <c r="J100" i="2"/>
  <c r="E100" i="2"/>
  <c r="O99" i="2"/>
  <c r="J99" i="2"/>
  <c r="E99" i="2"/>
  <c r="O98" i="2"/>
  <c r="J98" i="2"/>
  <c r="E98" i="2"/>
  <c r="O97" i="2"/>
  <c r="J97" i="2"/>
  <c r="E97" i="2"/>
  <c r="O96" i="2"/>
  <c r="J96" i="2"/>
  <c r="E96" i="2"/>
  <c r="O95" i="2"/>
  <c r="J95" i="2"/>
  <c r="E95" i="2"/>
  <c r="O94" i="2"/>
  <c r="J94" i="2"/>
  <c r="E94" i="2"/>
  <c r="O93" i="2"/>
  <c r="J93" i="2"/>
  <c r="E93" i="2"/>
  <c r="O92" i="2"/>
  <c r="J92" i="2"/>
  <c r="E92" i="2"/>
  <c r="O91" i="2"/>
  <c r="J91" i="2"/>
  <c r="E91" i="2"/>
  <c r="O90" i="2"/>
  <c r="J90" i="2"/>
  <c r="E90" i="2"/>
  <c r="O89" i="2"/>
  <c r="J89" i="2"/>
  <c r="E89" i="2"/>
  <c r="O88" i="2"/>
  <c r="J88" i="2"/>
  <c r="E88" i="2"/>
  <c r="O87" i="2"/>
  <c r="J87" i="2"/>
  <c r="E87" i="2"/>
  <c r="O86" i="2"/>
  <c r="J86" i="2"/>
  <c r="E86" i="2"/>
  <c r="O85" i="2"/>
  <c r="J85" i="2"/>
  <c r="E85" i="2"/>
  <c r="O84" i="2"/>
  <c r="J84" i="2"/>
  <c r="E84" i="2"/>
  <c r="O83" i="2"/>
  <c r="J83" i="2"/>
  <c r="E83" i="2"/>
  <c r="O82" i="2"/>
  <c r="J82" i="2"/>
  <c r="E82" i="2"/>
  <c r="O81" i="2"/>
  <c r="J81" i="2"/>
  <c r="E81" i="2"/>
  <c r="O80" i="2"/>
  <c r="J80" i="2"/>
  <c r="E80" i="2"/>
  <c r="O79" i="2"/>
  <c r="J79" i="2"/>
  <c r="E79" i="2"/>
  <c r="O78" i="2"/>
  <c r="J78" i="2"/>
  <c r="E78" i="2"/>
  <c r="O77" i="2"/>
  <c r="J77" i="2"/>
  <c r="E77" i="2"/>
  <c r="O76" i="2"/>
  <c r="J76" i="2"/>
  <c r="E76" i="2"/>
  <c r="O75" i="2"/>
  <c r="J75" i="2"/>
  <c r="E75" i="2"/>
  <c r="O74" i="2"/>
  <c r="J74" i="2"/>
  <c r="E74" i="2"/>
  <c r="O73" i="2"/>
  <c r="J73" i="2"/>
  <c r="E73" i="2"/>
  <c r="O72" i="2"/>
  <c r="J72" i="2"/>
  <c r="E72" i="2"/>
  <c r="O71" i="2"/>
  <c r="J71" i="2"/>
  <c r="E71" i="2"/>
  <c r="O70" i="2"/>
  <c r="J70" i="2"/>
  <c r="E70" i="2"/>
  <c r="O69" i="2"/>
  <c r="J69" i="2"/>
  <c r="E69" i="2"/>
  <c r="O68" i="2"/>
  <c r="J68" i="2"/>
  <c r="E68" i="2"/>
  <c r="O67" i="2"/>
  <c r="J67" i="2"/>
  <c r="E67" i="2"/>
  <c r="O66" i="2"/>
  <c r="J66" i="2"/>
  <c r="E66" i="2"/>
  <c r="O65" i="2"/>
  <c r="J65" i="2"/>
  <c r="E65" i="2"/>
  <c r="O64" i="2"/>
  <c r="J64" i="2"/>
  <c r="E64" i="2"/>
  <c r="O63" i="2"/>
  <c r="J63" i="2"/>
  <c r="E63" i="2"/>
  <c r="O62" i="2"/>
  <c r="J62" i="2"/>
  <c r="E62" i="2"/>
  <c r="O61" i="2"/>
  <c r="J61" i="2"/>
  <c r="E61" i="2"/>
  <c r="O60" i="2"/>
  <c r="J60" i="2"/>
  <c r="E60" i="2"/>
  <c r="O59" i="2"/>
  <c r="J59" i="2"/>
  <c r="E59" i="2"/>
  <c r="O58" i="2"/>
  <c r="J58" i="2"/>
  <c r="E58" i="2"/>
  <c r="O57" i="2"/>
  <c r="J57" i="2"/>
  <c r="E57" i="2"/>
  <c r="O56" i="2"/>
  <c r="J56" i="2"/>
  <c r="E56" i="2"/>
  <c r="O55" i="2"/>
  <c r="J55" i="2"/>
  <c r="E55" i="2"/>
  <c r="O54" i="2"/>
  <c r="J54" i="2"/>
  <c r="E54" i="2"/>
  <c r="O53" i="2"/>
  <c r="J53" i="2"/>
  <c r="E53" i="2"/>
  <c r="O52" i="2"/>
  <c r="J52" i="2"/>
  <c r="E52" i="2"/>
  <c r="O51" i="2"/>
  <c r="J51" i="2"/>
  <c r="E51" i="2"/>
  <c r="O50" i="2"/>
  <c r="J50" i="2"/>
  <c r="E50" i="2"/>
  <c r="O49" i="2"/>
  <c r="J49" i="2"/>
  <c r="E49" i="2"/>
  <c r="O48" i="2"/>
  <c r="J48" i="2"/>
  <c r="E48" i="2"/>
  <c r="O47" i="2"/>
  <c r="J47" i="2"/>
  <c r="E47" i="2"/>
  <c r="O46" i="2"/>
  <c r="J46" i="2"/>
  <c r="E46" i="2"/>
  <c r="O45" i="2"/>
  <c r="J45" i="2"/>
  <c r="E45" i="2"/>
  <c r="O44" i="2"/>
  <c r="J44" i="2"/>
  <c r="E44" i="2"/>
  <c r="O43" i="2"/>
  <c r="J43" i="2"/>
  <c r="E43" i="2"/>
  <c r="O42" i="2"/>
  <c r="J42" i="2"/>
  <c r="E42" i="2"/>
  <c r="O41" i="2"/>
  <c r="J41" i="2"/>
  <c r="E41" i="2"/>
  <c r="O40" i="2"/>
  <c r="J40" i="2"/>
  <c r="E40" i="2"/>
  <c r="O39" i="2"/>
  <c r="J39" i="2"/>
  <c r="E39" i="2"/>
  <c r="O38" i="2"/>
  <c r="J38" i="2"/>
  <c r="E38" i="2"/>
  <c r="O37" i="2"/>
  <c r="J37" i="2"/>
  <c r="E37" i="2"/>
  <c r="O36" i="2"/>
  <c r="J36" i="2"/>
  <c r="E36" i="2"/>
  <c r="O35" i="2"/>
  <c r="J35" i="2"/>
  <c r="E35" i="2"/>
  <c r="O34" i="2"/>
  <c r="J34" i="2"/>
  <c r="E34" i="2"/>
  <c r="O33" i="2"/>
  <c r="J33" i="2"/>
  <c r="E33" i="2"/>
  <c r="O32" i="2"/>
  <c r="J32" i="2"/>
  <c r="E32" i="2"/>
  <c r="O31" i="2"/>
  <c r="J31" i="2"/>
  <c r="E31" i="2"/>
  <c r="O30" i="2"/>
  <c r="J30" i="2"/>
  <c r="E30" i="2"/>
  <c r="O29" i="2"/>
  <c r="J29" i="2"/>
  <c r="E29" i="2"/>
  <c r="O28" i="2"/>
  <c r="J28" i="2"/>
  <c r="E28" i="2"/>
  <c r="O27" i="2"/>
  <c r="J27" i="2"/>
  <c r="E27" i="2"/>
  <c r="O26" i="2"/>
  <c r="J26" i="2"/>
  <c r="E26" i="2"/>
  <c r="O25" i="2"/>
  <c r="J25" i="2"/>
  <c r="E25" i="2"/>
  <c r="O24" i="2"/>
  <c r="J24" i="2"/>
  <c r="E24" i="2"/>
  <c r="O23" i="2"/>
  <c r="J23" i="2"/>
  <c r="E23" i="2"/>
  <c r="O22" i="2"/>
  <c r="J22" i="2"/>
  <c r="E22" i="2"/>
  <c r="O21" i="2"/>
  <c r="J21" i="2"/>
  <c r="E21" i="2"/>
  <c r="O20" i="2"/>
  <c r="J20" i="2"/>
  <c r="E20" i="2"/>
  <c r="O19" i="2"/>
  <c r="J19" i="2"/>
  <c r="E19" i="2"/>
  <c r="O18" i="2"/>
  <c r="J18" i="2"/>
  <c r="E18" i="2"/>
  <c r="O17" i="2"/>
  <c r="J17" i="2"/>
  <c r="E17" i="2"/>
  <c r="O16" i="2"/>
  <c r="J16" i="2"/>
  <c r="E16" i="2"/>
  <c r="O15" i="2"/>
  <c r="J15" i="2"/>
  <c r="E15" i="2"/>
  <c r="O14" i="2"/>
  <c r="J14" i="2"/>
  <c r="E14" i="2"/>
  <c r="O13" i="2"/>
  <c r="J13" i="2"/>
  <c r="E13" i="2"/>
  <c r="O12" i="2"/>
  <c r="J12" i="2"/>
  <c r="E12" i="2"/>
  <c r="O11" i="2"/>
  <c r="J11" i="2"/>
  <c r="E11" i="2"/>
  <c r="O10" i="2"/>
  <c r="J10" i="2"/>
  <c r="E10" i="2"/>
  <c r="O9" i="2"/>
  <c r="J9" i="2"/>
  <c r="E9" i="2"/>
  <c r="O8" i="2"/>
  <c r="J8" i="2"/>
  <c r="E8" i="2"/>
  <c r="O7" i="2"/>
  <c r="J7" i="2"/>
  <c r="E7" i="2"/>
</calcChain>
</file>

<file path=xl/comments1.xml><?xml version="1.0" encoding="utf-8"?>
<comments xmlns="http://schemas.openxmlformats.org/spreadsheetml/2006/main">
  <authors>
    <author>Autor</author>
  </authors>
  <commentList>
    <comment ref="B67" authorId="0" shape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Son los de pediatria
</t>
        </r>
      </text>
    </comment>
  </commentList>
</comments>
</file>

<file path=xl/comments2.xml><?xml version="1.0" encoding="utf-8"?>
<comments xmlns="http://schemas.openxmlformats.org/spreadsheetml/2006/main">
  <authors>
    <author>Pilar Martin Perez</author>
  </authors>
  <commentList>
    <comment ref="A61" authorId="0" shapeId="0">
      <text>
        <r>
          <rPr>
            <sz val="9"/>
            <color indexed="81"/>
            <rFont val="Tahoma"/>
            <family val="2"/>
          </rPr>
          <t xml:space="preserve">Desagregado por especialidades en T1.11. 
</t>
        </r>
      </text>
    </comment>
  </commentList>
</comments>
</file>

<file path=xl/comments3.xml><?xml version="1.0" encoding="utf-8"?>
<comments xmlns="http://schemas.openxmlformats.org/spreadsheetml/2006/main">
  <authors>
    <author>Pilar Martin Perez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Incluye de la T1.8.:
- Jefe de Servicio
- Jefe de Servicio de Prevención Riegos Laborales
- Jefe de Unidad De Coordinación Médica de Equipos
- Licenciado Especialista
- Médico Admisión y Documentación Clínica
- Médico Urgencia Hospitalaria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 shapeId="0">
      <text>
        <r>
          <rPr>
            <sz val="9"/>
            <color indexed="81"/>
            <rFont val="Tahoma"/>
            <family val="2"/>
          </rPr>
          <t xml:space="preserve">Incluye de la T1.8.:
- Jefe de Servicio
- Jefe de Servicio de Prevención Riegos Laborales
- Jefe de Unidad De Coordinación Médica de Equipos
- Licenciado Especialista
- Médico Admisión y Documentación Clínica
- Médico Urgencia Hospitalaria
</t>
        </r>
      </text>
    </comment>
  </commentList>
</comments>
</file>

<file path=xl/sharedStrings.xml><?xml version="1.0" encoding="utf-8"?>
<sst xmlns="http://schemas.openxmlformats.org/spreadsheetml/2006/main" count="879" uniqueCount="379">
  <si>
    <t>PR T1.3</t>
  </si>
  <si>
    <t>Médicos y Enfermeras de Área y Equipo en Atención Primaria</t>
  </si>
  <si>
    <t>Atención Primaria</t>
  </si>
  <si>
    <t>TOTAL</t>
  </si>
  <si>
    <r>
      <t>PERSONAL DE ÁREA</t>
    </r>
    <r>
      <rPr>
        <b/>
        <vertAlign val="superscript"/>
        <sz val="10"/>
        <color rgb="FFFFFFFF"/>
        <rFont val="Calibri"/>
        <family val="2"/>
      </rPr>
      <t>1</t>
    </r>
  </si>
  <si>
    <t>ÁVILA</t>
  </si>
  <si>
    <t>BURGOS</t>
  </si>
  <si>
    <t>LEÓN</t>
  </si>
  <si>
    <t>EL BIERZO</t>
  </si>
  <si>
    <t>PALENCIA</t>
  </si>
  <si>
    <t>SALAMANCA</t>
  </si>
  <si>
    <t>SEGOVIA</t>
  </si>
  <si>
    <t>SORIA</t>
  </si>
  <si>
    <t>VA OESTE</t>
  </si>
  <si>
    <t>VA ESTE</t>
  </si>
  <si>
    <t>ZAMORA</t>
  </si>
  <si>
    <t>E</t>
  </si>
  <si>
    <t>T</t>
  </si>
  <si>
    <t>TOTAL E+ T</t>
  </si>
  <si>
    <t>ENFERMERO/A DE ÁREA</t>
  </si>
  <si>
    <t>LICENCIADO/A ESPECIALISTA DE MEDICINA FAMILIAR Y COMUNITARIA DE ÁREA</t>
  </si>
  <si>
    <t>LICENCIADO/A ESPECIALISTA EN PEDIATRÍA DE ÁREA</t>
  </si>
  <si>
    <r>
      <rPr>
        <i/>
        <vertAlign val="superscript"/>
        <sz val="9"/>
        <color rgb="FF808080"/>
        <rFont val="Calibri"/>
        <family val="2"/>
      </rPr>
      <t>1</t>
    </r>
    <r>
      <rPr>
        <i/>
        <sz val="9"/>
        <color rgb="FF808080"/>
        <rFont val="Calibri"/>
        <family val="2"/>
      </rPr>
      <t>El personal médico y enfermero de Área es aquél que está adscrito a varios Equipos -EAP-.</t>
    </r>
  </si>
  <si>
    <t>E: Efectivos de plantilla. T:Temporales.</t>
  </si>
  <si>
    <t>Nota: En personal temporal se incluye personal con nombramiento eventual.</t>
  </si>
  <si>
    <t>Fuente: Consejería de Sanidad, Junta de Castilla y León.</t>
  </si>
  <si>
    <t>PERSONAL DE EQUIPO/SUAP/APOYO</t>
  </si>
  <si>
    <t>ENFERMERO/A (APOYO)</t>
  </si>
  <si>
    <t>ENFERMERAO/A DE EAP</t>
  </si>
  <si>
    <t>ENFERMERO/A (SUAP)</t>
  </si>
  <si>
    <t>ENFERMERO/A ESPECIALISTA MEDICINA FAMILIAR Y COMUNITARIA</t>
  </si>
  <si>
    <t>LICENCIADO ESPECIALISTA DE MEDICINA FAMILIAR Y COMUNITARIA DE EAP</t>
  </si>
  <si>
    <t>LICENCIADO ESPECIALISTA EN PEDIATRÍA DE EAP</t>
  </si>
  <si>
    <t>Nota: EAP: Equipo de Atención Primaria. E: Efectivos de plantilla. T:Temporales.</t>
  </si>
  <si>
    <t>Volver al Índice</t>
  </si>
  <si>
    <t>PR T1.6</t>
  </si>
  <si>
    <t>Personal por puesto de trabajo y Gerencia</t>
  </si>
  <si>
    <t>PUESTO DE TRABAJO
(orden alfabético)</t>
  </si>
  <si>
    <t>Efectivos</t>
  </si>
  <si>
    <t>Temporales</t>
  </si>
  <si>
    <t>Total Personal
(incluyendo eventuales)</t>
  </si>
  <si>
    <t>Emergencias Sanitarias</t>
  </si>
  <si>
    <t>Atención Hospitalaria</t>
  </si>
  <si>
    <t>ADJUNTO DE DIRECCIÓN</t>
  </si>
  <si>
    <t>ADMINISTRATIVO</t>
  </si>
  <si>
    <t>ALBAÑILES (A EXTINGUIR)</t>
  </si>
  <si>
    <t>ALBAÑIL-PINTOR</t>
  </si>
  <si>
    <t>AUXILIAR ADMINISTRATIVO</t>
  </si>
  <si>
    <t>BIBLIOTECARIO-DOCUMENTALISTA</t>
  </si>
  <si>
    <t>CALEFACTORES (A EXTINGUIR)</t>
  </si>
  <si>
    <t>CALEFACTOR-FONTANERO</t>
  </si>
  <si>
    <t xml:space="preserve">CARPINTERO </t>
  </si>
  <si>
    <t>CARPINTEROS (A EXTINGUIR)</t>
  </si>
  <si>
    <t>CELADORES</t>
  </si>
  <si>
    <t>COCINEROS (A EXTINGUIR)</t>
  </si>
  <si>
    <t>CONDUCTORES</t>
  </si>
  <si>
    <t>CONDUCTORES DE INSTALACIONES</t>
  </si>
  <si>
    <t>COORDINADOR TCAE</t>
  </si>
  <si>
    <t>COORDINADOR TECNICO SANITARIO</t>
  </si>
  <si>
    <t xml:space="preserve">COSTURERA </t>
  </si>
  <si>
    <t>COSTURERAS (A EXTINGUIR)</t>
  </si>
  <si>
    <t>DIPLOMADO SANITARIO EN NUTRICIÓN Y DIETÉTICA</t>
  </si>
  <si>
    <t xml:space="preserve">DIRECTOR ENFERMERÍA </t>
  </si>
  <si>
    <t xml:space="preserve">DIRECTOR GERENTE </t>
  </si>
  <si>
    <t xml:space="preserve">DIRECTOR GESTIÓN </t>
  </si>
  <si>
    <t xml:space="preserve">DIRECTOR MÉDICO </t>
  </si>
  <si>
    <t>DIRECTOR TÉCNICO DE ENFERMERÍA</t>
  </si>
  <si>
    <t>ELECTRICISTAS (A EXTINGUIR)</t>
  </si>
  <si>
    <t>ELECTROMECANICO</t>
  </si>
  <si>
    <t>ENCARGADO DE MANTENIMIENTO</t>
  </si>
  <si>
    <t>ENFERMERAS PROFESORAS</t>
  </si>
  <si>
    <t>ENFERMERO/A</t>
  </si>
  <si>
    <t>ENFERMERO/A ESPECIALISTA GERIATRÍA</t>
  </si>
  <si>
    <t>ENFERMERO/A ESPECIALISTA MATRONA</t>
  </si>
  <si>
    <t>ENFERMERO/A ESPECIALISTA PEDIATRÍA</t>
  </si>
  <si>
    <t>ENFERMERO/A ESPECIALISTA SALUD MENTAL</t>
  </si>
  <si>
    <t>ENFERMERO/A- OBSTETRICIA Y GINECOLOGÍA</t>
  </si>
  <si>
    <t>ENFERMERO/A- PEDIÁTRICA</t>
  </si>
  <si>
    <t>ENFERMERO/A- SALUD MENTAL</t>
  </si>
  <si>
    <t>ENFERMERO/A- SERVICIO PREVENCIÓN</t>
  </si>
  <si>
    <t>ENFERMERO/A-ATENCIÓN GERIÁTRICA</t>
  </si>
  <si>
    <t>FISIOTERAPEUTAS</t>
  </si>
  <si>
    <t>FONTANEROS(A EXTINGUIR)</t>
  </si>
  <si>
    <t>FOTOGRAFOS</t>
  </si>
  <si>
    <t>GESTIÓN ADMINISTRATIVA</t>
  </si>
  <si>
    <t>GESTIÓN DE DOCUMENTACIÓN</t>
  </si>
  <si>
    <t>GESTIÓN INFORMÁTICA</t>
  </si>
  <si>
    <t>GOBERNANTAS (A EXTINGUIR)</t>
  </si>
  <si>
    <t>INGENIEROS SUPERIORES</t>
  </si>
  <si>
    <t>INGENIEROS TÉCNICOS</t>
  </si>
  <si>
    <t>JARDINERO (PENDIENTE AMORTIZAR)</t>
  </si>
  <si>
    <t>JARDINEROS (A EXTINGUIR)</t>
  </si>
  <si>
    <t>JEFE DE DEPARTAMENTO</t>
  </si>
  <si>
    <t>JEFE DE EQUIPO</t>
  </si>
  <si>
    <t>JEFE DE GRUPO</t>
  </si>
  <si>
    <t>JEFE DE SECCIÓN</t>
  </si>
  <si>
    <t>JEFE DE SERVICIO</t>
  </si>
  <si>
    <t>JEFE DE SERVICIO NO SANITARIO</t>
  </si>
  <si>
    <t>JEFE DE UNIDAD NO SANITARIO</t>
  </si>
  <si>
    <t>JEFES DE PERSONAL SUBALTERNO</t>
  </si>
  <si>
    <t>JEFES DE TALLER</t>
  </si>
  <si>
    <t>LAVANDERAS (A EXTINGUIR)</t>
  </si>
  <si>
    <t xml:space="preserve">LICENCIADO ESPECIALISTA </t>
  </si>
  <si>
    <t>LICENCIADO ESPECIALISTA EN MEDICINA FAMILIAR Y COMUNITARIA</t>
  </si>
  <si>
    <t>LICENCIADO SANITARIO FARMACÉUTICO</t>
  </si>
  <si>
    <t>LIMPIADORAS (A EXTINGUIR)</t>
  </si>
  <si>
    <t>LOGOPEDAS</t>
  </si>
  <si>
    <t xml:space="preserve">MÉDICO DE URGENCIAS Y EMERGENCIAS </t>
  </si>
  <si>
    <t>ODONTÓLOGO</t>
  </si>
  <si>
    <t>OFICIAL DE MANTENIMIENTO</t>
  </si>
  <si>
    <t>OPERARIO DE OFICIOS</t>
  </si>
  <si>
    <t>OPERARIO DE SERVICIOS</t>
  </si>
  <si>
    <t>PELUQUERO (PENDIENTE AMORTIZAR)</t>
  </si>
  <si>
    <t>PELUQUEROS (A EXTINGUIR)</t>
  </si>
  <si>
    <t>PEONES (A EXTINGUIR)</t>
  </si>
  <si>
    <t>PERSONAL TÉCNICO - TITULADOS SUPERIORES</t>
  </si>
  <si>
    <t>PERSONAL TÉCNICO GRADO MEDIO</t>
  </si>
  <si>
    <t>PINCHES (A EXTINGUIR)</t>
  </si>
  <si>
    <t>PINTORES (A EXTINGUIR)</t>
  </si>
  <si>
    <t>PLANCHADORAS (A EXTINGUIR)</t>
  </si>
  <si>
    <t>SECRETARÍA DE DIRECCIÓN</t>
  </si>
  <si>
    <t>SECRETARIA DE ESTUDIOS</t>
  </si>
  <si>
    <t xml:space="preserve">SUBDIRECTOR ENFERMERÍA </t>
  </si>
  <si>
    <t xml:space="preserve">SUBDIRECTOR GESTIÓN </t>
  </si>
  <si>
    <t xml:space="preserve">SUBDIRECTOR MÉDICO </t>
  </si>
  <si>
    <t>SUPERVISORES/AS DE ÁREA FUNCIONAL</t>
  </si>
  <si>
    <t>SUPERVISORES/AS DE UNIDAD</t>
  </si>
  <si>
    <t>TÉCNICO CUIDADOS AUXILIARES DE ENFERMERÍA</t>
  </si>
  <si>
    <t>TÉCNICO EN FARMACIA</t>
  </si>
  <si>
    <t>TÉCNICO ESPECIALISTA DE INFORMÁTICA</t>
  </si>
  <si>
    <t>TÉCNICO ESPECIALISTA EN ALOJAMIENTO</t>
  </si>
  <si>
    <t>TÉCNICO ESPECIALISTA EN DELINEACIÓN</t>
  </si>
  <si>
    <t>TÉCNICO ESPECIALISTA EN RESTAURACIÓN</t>
  </si>
  <si>
    <t>TÉCNICO ESPECIALISTA PREVENCIÓN DE RIESGOS LABORALES</t>
  </si>
  <si>
    <t>TÉCNICO SUPERIOR ANATOMÍA PATOLÓGICA</t>
  </si>
  <si>
    <t>TÉCNICO SUPERIOR DOCUMENTACIÓN SANITARIA</t>
  </si>
  <si>
    <t>TÉCNICO SUPERIOR EN IMAGEN PARA EL DIAGNÓSTICO</t>
  </si>
  <si>
    <t>TÉCNICO SUPERIOR HIGIENE BUCODENTAL</t>
  </si>
  <si>
    <t>TÉCNICO SUPERIOR LABORATORIO DE DIAGNÓSTICO CLÍNICO</t>
  </si>
  <si>
    <t>TÉCNICO SUPERIOR NUTRICIÓN Y DIETÉTICA</t>
  </si>
  <si>
    <t>TÉCNICO SUPERIOR RADIOTERAPIA</t>
  </si>
  <si>
    <t>TELEFONISTAS</t>
  </si>
  <si>
    <t>TERAPEUTAS OCUPACIONALES</t>
  </si>
  <si>
    <t>TITULADO MEDIO DE PREVENCIÓN EN RIESGOS LABORALES</t>
  </si>
  <si>
    <t>TITULADO MEDIO DE RELACIONES LABORALES</t>
  </si>
  <si>
    <t>TITULADO MEDIO ECONÓMICO-FINANCIERA</t>
  </si>
  <si>
    <t>TITULADO SUPERIOR DE COMUNICACIÓN</t>
  </si>
  <si>
    <t>TITULADO SUPERIOR DE INFORMÁTICA</t>
  </si>
  <si>
    <t>TITULADO SUPERIOR EN ADMINISTRACIÓN SANITARIA</t>
  </si>
  <si>
    <t>TITULADO SUPERIOR JURÍDICO</t>
  </si>
  <si>
    <t>TRABAJADOR SOCIAL</t>
  </si>
  <si>
    <t>TOTAL Instituciones Sanitarias</t>
  </si>
  <si>
    <t xml:space="preserve">Nota:  Efectivos de plantilla: Estatutarios, Funcionarios y/o Laborales. Temporales: personal con nombramiento eventual, nombramientos para la realización de atención continuada y/o nombramientos para reducción de lista de espera </t>
  </si>
  <si>
    <t>Fuente: Consejería de Sanidad, Junta de Castilla y León</t>
  </si>
  <si>
    <t>PR T1.7</t>
  </si>
  <si>
    <t>Personal por puesto de trabajo y Área de Salud en Atención Primaria</t>
  </si>
  <si>
    <r>
      <t xml:space="preserve">PUESTO DE TRABAJO
</t>
    </r>
    <r>
      <rPr>
        <b/>
        <sz val="8"/>
        <color theme="0"/>
        <rFont val="Calibri"/>
        <family val="2"/>
        <scheme val="minor"/>
      </rPr>
      <t>(orden alfabético)</t>
    </r>
  </si>
  <si>
    <t>VALLADOLID OESTE</t>
  </si>
  <si>
    <t>VALLADOLID ESTE</t>
  </si>
  <si>
    <t>TOTAL ATENCIÓN PRIMARIA</t>
  </si>
  <si>
    <t>DIRECTOR ENFERMERÍA</t>
  </si>
  <si>
    <t>DIRECTOR GERENTE</t>
  </si>
  <si>
    <t>DIRECTOR GESTIÓN</t>
  </si>
  <si>
    <t>DIRECTOR MÉDICO</t>
  </si>
  <si>
    <t>JEFE UNIDAD COORDINAC. ENFERMERÍA EQUIPOS</t>
  </si>
  <si>
    <t>JEFE UNIDAD COORDINAC. MÉDICA EQUIPOS</t>
  </si>
  <si>
    <t xml:space="preserve">LICENCIADO ESPECIALISTA EN MEDICINA FAMILIAR Y COMUNITARIA </t>
  </si>
  <si>
    <t>LICENCIADO ESPECIALISTA PEDIATRÍA</t>
  </si>
  <si>
    <t>LICENCIADO SANITARIO. FARMACEUTICO</t>
  </si>
  <si>
    <t>LICENCIADO SANITARIO. TÉCNICO DE SALUD PUBLICA</t>
  </si>
  <si>
    <t>LIMPIADORAS(A EXTINGUIR)</t>
  </si>
  <si>
    <t>TÉCNICO CUIDADO AUXILIARES ENFERMERÍA</t>
  </si>
  <si>
    <t xml:space="preserve">Efectivos: Estatutarios, Funcionarios y Laborales de plantilla. T: Temporales (incluye personal con nombramiento eventual). En Licenciados Especialistas de medicina familiar y comunitaria se incluyen los de Área y Equipo y Enfermero/a se incluyen los de Área, Equipo, SUAP y Apoyo. </t>
  </si>
  <si>
    <t>PR T1.8</t>
  </si>
  <si>
    <t>Personal por puesto de trabajo y Complejo Asistencial u Hospital en Atención Hospitalaria</t>
  </si>
  <si>
    <t>PUESTO DE TRABAJO
(por orden alfabético)</t>
  </si>
  <si>
    <t>C.A. Ávila</t>
  </si>
  <si>
    <t xml:space="preserve"> C.A.U. BURGOS</t>
  </si>
  <si>
    <t>H. SANTIAGO APÓSTOL</t>
  </si>
  <si>
    <t>H. SANTOS REYES</t>
  </si>
  <si>
    <t>C.A.U. LEÓN</t>
  </si>
  <si>
    <t>H. EL BIERZO</t>
  </si>
  <si>
    <t>C.A.U. PALENCIA</t>
  </si>
  <si>
    <t>C.A.U. SALAMANCA</t>
  </si>
  <si>
    <t>C.A. SEGOVIA</t>
  </si>
  <si>
    <t>C.A. SORIA</t>
  </si>
  <si>
    <t>H. U. RÍO HORTEGA</t>
  </si>
  <si>
    <t>H. CLÍNICO U. VALLADOLID</t>
  </si>
  <si>
    <t>H. MEDINA DEL CAMPO</t>
  </si>
  <si>
    <t>C.A. ZAMORA</t>
  </si>
  <si>
    <t>TOTALES</t>
  </si>
  <si>
    <t>ESTATUTARIOS</t>
  </si>
  <si>
    <t>FUNCIONARIOS</t>
  </si>
  <si>
    <t>LABORALES</t>
  </si>
  <si>
    <t>TOTAL EFECTIVOS</t>
  </si>
  <si>
    <t>TEMPORALES</t>
  </si>
  <si>
    <t>TOTAL  C.A. ÁVILA</t>
  </si>
  <si>
    <t>TOTAL C.A.U. BURGOS</t>
  </si>
  <si>
    <t>TOTAL H. SANTIAGO APÓSTOL</t>
  </si>
  <si>
    <t>TOTAL H. SANTOS REYES</t>
  </si>
  <si>
    <t>FUNCIONAROS</t>
  </si>
  <si>
    <t>TOTAL C.A.U. LEÓN</t>
  </si>
  <si>
    <t>TOTAL H. EL BIERZO</t>
  </si>
  <si>
    <t>TOTAL C.A.U. PALENCIA</t>
  </si>
  <si>
    <t>TOTAL C.A.U. SALAMANCA</t>
  </si>
  <si>
    <t>TOTAL C.A. SEGOVIA</t>
  </si>
  <si>
    <t>TOTAL C.A. SORIA</t>
  </si>
  <si>
    <t>TOTAL H. U. RÍO HORTEGA</t>
  </si>
  <si>
    <t>TOTAL H. CLÍNICO U. VALLADOLID</t>
  </si>
  <si>
    <t>TOTAL H. MEDINA DEL CAMPO</t>
  </si>
  <si>
    <t>TOTAL C.A. ZAMORA</t>
  </si>
  <si>
    <t>COSTURERAS  (A EXTINGUIR)</t>
  </si>
  <si>
    <t>ENFERMERA JEFE DEL SERV. ATENC. PACIENTE</t>
  </si>
  <si>
    <t>ENFERMERO/A ESPECIALISTA EN ENF. TRABAJO</t>
  </si>
  <si>
    <t>FOTÓGRAFOS</t>
  </si>
  <si>
    <t>GOBERNANTAS(A EXTINGUIR)</t>
  </si>
  <si>
    <t>JEFE  SERVICIO PREVENCIÓN RIESGOS LABORALES</t>
  </si>
  <si>
    <t>LICENCIADO ESPECIALISTA</t>
  </si>
  <si>
    <t>MECANICOS(A EXTINGUIR)</t>
  </si>
  <si>
    <t>MÉDICO URGENCIA HOSPITALARIA</t>
  </si>
  <si>
    <t>PERSONAL TECNICO GRADO MEDIO Arquit. Tec.</t>
  </si>
  <si>
    <t>PINCHES  (A EXTINGUIR)</t>
  </si>
  <si>
    <t>SUBDIRECTOR GESTIÓN</t>
  </si>
  <si>
    <t>SUBDIRECTOR MÉDICO</t>
  </si>
  <si>
    <t>SUBDIRECTOR. ENFERMERÍA</t>
  </si>
  <si>
    <t>SUPERVISORES/AS DE AREA FUNCIONAL</t>
  </si>
  <si>
    <t>TÉCNICO EN FARMACIA / TÉCNICO CUIDADOS AUXILIARES ENFERMERÍA</t>
  </si>
  <si>
    <t>TÉCNICO ESPECIALISTA SUPERIOR EN DELINEACIÓN</t>
  </si>
  <si>
    <t>TÉCNICO SUPERIOR ANATOMIA PATOLÓGICA</t>
  </si>
  <si>
    <t>TITULADO SUPERIOR COMUNICACIÓN</t>
  </si>
  <si>
    <t xml:space="preserve">Nota: En personal temporal se incluyen: personal con nombramiento eventual, nombramientos para la realización de atención continuada y nombramientos para reducción de lista de espera. </t>
  </si>
  <si>
    <t>PR T1.10</t>
  </si>
  <si>
    <t>Personal por puesto de trabajo en la Gerencia de Emergencias Sanitarias</t>
  </si>
  <si>
    <t>EFECTIVOS</t>
  </si>
  <si>
    <t>TOTAL PERSONAL DE EMERGENCIAS SANITARIAS</t>
  </si>
  <si>
    <t>Nota: En temporales se incluye personal con nombramiento eventual.</t>
  </si>
  <si>
    <t>PR T1.11</t>
  </si>
  <si>
    <t>Número total de licenciados por especialidad por Complejo Asistencial u Hospital</t>
  </si>
  <si>
    <r>
      <t xml:space="preserve">LICENCIADOS ESPECIALISTAS
</t>
    </r>
    <r>
      <rPr>
        <b/>
        <sz val="8"/>
        <color theme="0"/>
        <rFont val="Calibri"/>
        <family val="2"/>
        <scheme val="minor"/>
      </rPr>
      <t>(orden alfabético)</t>
    </r>
  </si>
  <si>
    <t>C.A. ÁVILA</t>
  </si>
  <si>
    <t>C.A.U. BURGOS</t>
  </si>
  <si>
    <t>H. UNIVERSITARIO 
RÍO HORTEGA</t>
  </si>
  <si>
    <t>H. CLÍNICO U. DE VALLADOLID</t>
  </si>
  <si>
    <t>ADMISIÓN Y DOCUMENTACIÓN CLÍNICA</t>
  </si>
  <si>
    <t>ALERGOLOGÍA</t>
  </si>
  <si>
    <t>ANÁLISIS CLÍNICOS</t>
  </si>
  <si>
    <t>ANATOMÍA PATOLÓGICA</t>
  </si>
  <si>
    <t>ANESTESIOLOGÍA Y REANIMACIÓN</t>
  </si>
  <si>
    <t>ANGIOLOGÍA Y CIRUGÍA VASCULAR</t>
  </si>
  <si>
    <t>APARATO DIGESTIVO</t>
  </si>
  <si>
    <t>BIÓLOGO</t>
  </si>
  <si>
    <t>CARDIOLOGÍA</t>
  </si>
  <si>
    <t>CIRUGÍA CARDIOVASCULAR</t>
  </si>
  <si>
    <t>CIRUGÍA ORAL Y MAXILOFACIAL</t>
  </si>
  <si>
    <t>CIRUGÍA ORTOPÉDICA Y TRAUMATOLOGÍA</t>
  </si>
  <si>
    <t>CIRUGÍA PEDIÁTRICA</t>
  </si>
  <si>
    <t>CIRUGÍA PLÁSTICA Y REPARADORA</t>
  </si>
  <si>
    <t>CIRUGÍA TORÁCICA</t>
  </si>
  <si>
    <t>CONSEJO GENÉTICO DEL CÁNCER</t>
  </si>
  <si>
    <t>ELECTROFISIOLOGÍA Y ARRITMIAS</t>
  </si>
  <si>
    <t>ENDOCRINOLOGÍA Y NUTRICIÓN</t>
  </si>
  <si>
    <t>FARMACIA HOSPITALARIA</t>
  </si>
  <si>
    <t>FARMACOLOGÍA CLÍNICA</t>
  </si>
  <si>
    <t>GERIATRÍA</t>
  </si>
  <si>
    <t>HEMATOLOGÍA Y HEMOTERAPIA</t>
  </si>
  <si>
    <t>INMUNOLOGÍA</t>
  </si>
  <si>
    <t>INVESTIGACIÓN</t>
  </si>
  <si>
    <t>MEDICINA DEL TRABAJO</t>
  </si>
  <si>
    <t>MEDICINA FÍSICA Y REHABILITACIÓN</t>
  </si>
  <si>
    <t>MEDICINA INTENSIVA</t>
  </si>
  <si>
    <t>MEDICINA INTERNA</t>
  </si>
  <si>
    <t>MEDICINA NUCLEAR</t>
  </si>
  <si>
    <t>MEDICINA PREVENTIVA Y SALUD PÚBLICA</t>
  </si>
  <si>
    <t>MICROBIOLOGÍA Y PARASITOLOGÍA</t>
  </si>
  <si>
    <t>NEFROLOGÍA</t>
  </si>
  <si>
    <t>NEONATOLOGÍA</t>
  </si>
  <si>
    <t>NEUMOLOGÍA</t>
  </si>
  <si>
    <t>NEUROCIRUGÍA</t>
  </si>
  <si>
    <t>NEUROFISIOLOGÍA CLÍNICA</t>
  </si>
  <si>
    <t>NEUROLOGÍA</t>
  </si>
  <si>
    <t>OBSTETRICIA Y GINECOLOGÍA</t>
  </si>
  <si>
    <t>ODONTOESTOMATOLOGÍA</t>
  </si>
  <si>
    <t>OFTALMOLOGÍA</t>
  </si>
  <si>
    <t>ONCOLOGÍA MÉDICA</t>
  </si>
  <si>
    <t>ONCOLOGÍA RADIOTERÁPICA</t>
  </si>
  <si>
    <t>OTORRINOLARINGOLOGÍA</t>
  </si>
  <si>
    <t>PEDIATRÍA</t>
  </si>
  <si>
    <t>PSICOLOGÍA CLÍNICA</t>
  </si>
  <si>
    <t>PSIQUIATRÍA</t>
  </si>
  <si>
    <t>RADIODIAGNÓSTICO</t>
  </si>
  <si>
    <t>RADIOFÍSICA HOSPITALARIA</t>
  </si>
  <si>
    <t>RADIOLOGÍA VASCULAR E INTERVENCIONISTA</t>
  </si>
  <si>
    <t>REUMATOLOGÍA</t>
  </si>
  <si>
    <t>URGENCIA HOSPITALARIA</t>
  </si>
  <si>
    <t>UROLOGÍA</t>
  </si>
  <si>
    <t>VETERINARIO</t>
  </si>
  <si>
    <t>TOTAL LICENCIADOS ESPECIALISTAS EN ATENCIÓN HOSPITALARIA</t>
  </si>
  <si>
    <t>E: Efectivos de plantilla. T:Temporales</t>
  </si>
  <si>
    <t>Nota: En personal temporal se incluyen personal con nombramiento eventual y nombramientos para la realización de atención continuada.</t>
  </si>
  <si>
    <t>Total efectivos en Atención Hospitalaria por hospitales</t>
  </si>
  <si>
    <t>TOTAL EFECTIVOS + TEMPORALES</t>
  </si>
  <si>
    <t xml:space="preserve"> ÁVILA</t>
  </si>
  <si>
    <t>C.A.ÁVILA</t>
  </si>
  <si>
    <t xml:space="preserve"> BURGOS</t>
  </si>
  <si>
    <t xml:space="preserve"> LEÓN</t>
  </si>
  <si>
    <t>C.A.U.LEÓN</t>
  </si>
  <si>
    <t xml:space="preserve"> EL BIERZO</t>
  </si>
  <si>
    <t xml:space="preserve"> PALENCIA</t>
  </si>
  <si>
    <t xml:space="preserve"> SALAMANCA</t>
  </si>
  <si>
    <t xml:space="preserve"> SEGOVIA</t>
  </si>
  <si>
    <t xml:space="preserve"> SORIA</t>
  </si>
  <si>
    <t xml:space="preserve"> VALLADOLID OESTE</t>
  </si>
  <si>
    <t>H.U. RÍO HORTEGA</t>
  </si>
  <si>
    <t xml:space="preserve"> VALLADOLID ESTE</t>
  </si>
  <si>
    <t xml:space="preserve"> ZAMORA</t>
  </si>
  <si>
    <t>Personal por puesto de trabajo y área de salud por tipo de Gerencia</t>
  </si>
  <si>
    <t>CATEGORÍA / PUESTO DE TRABAJO</t>
  </si>
  <si>
    <t>CONTROLADORES DE SUMINISTROS (A EXTINGUIR)</t>
  </si>
  <si>
    <t>LAVANDERAS(A EXTINGUIR)</t>
  </si>
  <si>
    <t>LICENCIADO SANITARIO TÉCNICO SALUD PUBLICA</t>
  </si>
  <si>
    <t>SECRETARÍA DE ESTUDIOS</t>
  </si>
  <si>
    <t>TAPICEROS (A EXTINGUIR)</t>
  </si>
  <si>
    <t>TÉCNICO CUIDADOS AUXILIARES ENFERMERÍA</t>
  </si>
  <si>
    <t>TÉCNICO ESPECIALISTA PREVENCIÓN RIESGOS LABORALES</t>
  </si>
  <si>
    <t>* GAP: Gerencia de Atención Primaria</t>
  </si>
  <si>
    <t>* GAE: Gerencia de Atención Especializada</t>
  </si>
  <si>
    <t>* GES: Gerencia de Emergencias</t>
  </si>
  <si>
    <t>** En personal TEMPORAL de GAE se incluyen: personal con nombramiento eventual y nombramientos para la realización de atención continuada</t>
  </si>
  <si>
    <t xml:space="preserve">** En personal TEMPORAL de GAP y GES se incluye: personal con nombramiento eventual </t>
  </si>
  <si>
    <t>*** En el dato de Licenciados Especialistasde de medicina familiar y comunitaria se incluyen los de Área y Equipo que se desglosan en el archivo "Efectivos de Área y Equipo"</t>
  </si>
  <si>
    <t>*** En el dato de enfermero/a se incluyen los de Área, Equipo, SUAP y Apoyo que se desglosan en el archivo "Efectivos de Área y Equipo"</t>
  </si>
  <si>
    <t>Diplomado Sanitario en Nutrición y Dietética</t>
  </si>
  <si>
    <t>MÉDICO ADMISIÓN Y DOCUMENTAC CLÍNICA</t>
  </si>
  <si>
    <t>TITULADO SUPERIOR EN ADMONISTRACIÓN SANITARIA</t>
  </si>
  <si>
    <t>PERSONAL TECNICO GRADO MEDIO Arquit. Téc.</t>
  </si>
  <si>
    <t>TITULADO SUPERIOR EN ADMONINSTRACION SANITARIA</t>
  </si>
  <si>
    <t>ENFERMERO/A ESPECIALISTA PEDIATRíA</t>
  </si>
  <si>
    <t>GAE ÁVILA</t>
  </si>
  <si>
    <t>GAE BURGOS</t>
  </si>
  <si>
    <t>GAE LEÓN</t>
  </si>
  <si>
    <t>GAE EL BIERZO</t>
  </si>
  <si>
    <t>GAE PALENCIA</t>
  </si>
  <si>
    <t>GAE SALAMANCA</t>
  </si>
  <si>
    <t>GAE SEGOVIA</t>
  </si>
  <si>
    <t>GAE SORIA</t>
  </si>
  <si>
    <t>GAE ZAMORA</t>
  </si>
  <si>
    <t>GAE VA OESTE</t>
  </si>
  <si>
    <t>GAE  VA ESTE</t>
  </si>
  <si>
    <t>GAE              MEDINA CAMPO</t>
  </si>
  <si>
    <t>TOTAL GAE EFECTIVOS+ TEMPORALES</t>
  </si>
  <si>
    <t>GAP ÁVILA</t>
  </si>
  <si>
    <t>GAP BURGOS</t>
  </si>
  <si>
    <t>GAP LEÓN</t>
  </si>
  <si>
    <t>GAP BIERZO</t>
  </si>
  <si>
    <t>GAP PALENCIA</t>
  </si>
  <si>
    <t>GAP SALAMANCA</t>
  </si>
  <si>
    <t>GAP SEGOVIA</t>
  </si>
  <si>
    <t>GAP SORIA</t>
  </si>
  <si>
    <t>GAP             VA OESTE</t>
  </si>
  <si>
    <t>GAP        VA ESTE</t>
  </si>
  <si>
    <t>GAP ZAMORA</t>
  </si>
  <si>
    <t>TOTAL GAP EFECTIVOS+ TEMPORALES</t>
  </si>
  <si>
    <t>TOTAL GES EFECTIVOS+ TEMPORALES</t>
  </si>
  <si>
    <t>TOTALES +GAP+GEM</t>
  </si>
  <si>
    <t xml:space="preserve">           MIRANDA EBRO</t>
  </si>
  <si>
    <t xml:space="preserve">  ARANDA DUERO</t>
  </si>
  <si>
    <t xml:space="preserve"> BIERZO</t>
  </si>
  <si>
    <t xml:space="preserve">                            RÍO HORTEGA</t>
  </si>
  <si>
    <t xml:space="preserve">           CLÍNICO VA</t>
  </si>
  <si>
    <t xml:space="preserve">              MEDINA CAMPO</t>
  </si>
  <si>
    <t>TOTAL  EFECTIVOS+ TEMPORALES</t>
  </si>
  <si>
    <t>BIOQUÍMICA CLÍNICA</t>
  </si>
  <si>
    <t>HEMODINÁMICA</t>
  </si>
  <si>
    <t>IMAGEN CARDIOLÓGICA</t>
  </si>
  <si>
    <t>CIRUGÍA GENERAL Y DE APARATO DIGESTIVO</t>
  </si>
  <si>
    <t>CUIDADOS PALIATIVOS5</t>
  </si>
  <si>
    <t>DERMATOLOGÍA MEDICOQUIRÚRGICA Y VENEREOLOGÍA</t>
  </si>
  <si>
    <t>UCI PEDIÁTRICA</t>
  </si>
  <si>
    <t>PSIQUIATRÍA DEL NIÑO Y ADOLESCENTE4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</si>
</sst>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sz val="12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FFFFFF"/>
      <name val="Calibri"/>
      <family val="2"/>
    </font>
    <font>
      <b/>
      <sz val="9"/>
      <name val="Calibri"/>
      <family val="2"/>
    </font>
    <font>
      <b/>
      <sz val="10"/>
      <color rgb="FFFFFFFF"/>
      <name val="Calibri"/>
      <family val="2"/>
    </font>
    <font>
      <b/>
      <vertAlign val="superscript"/>
      <sz val="10"/>
      <color rgb="FFFFFFFF"/>
      <name val="Calibri"/>
      <family val="2"/>
    </font>
    <font>
      <b/>
      <sz val="8"/>
      <color rgb="FFFFFFFF"/>
      <name val="Calibri"/>
      <family val="2"/>
    </font>
    <font>
      <b/>
      <sz val="8"/>
      <name val="Calibri"/>
      <family val="2"/>
    </font>
    <font>
      <b/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808080"/>
      <name val="Calibri"/>
      <family val="2"/>
    </font>
    <font>
      <i/>
      <vertAlign val="superscript"/>
      <sz val="9"/>
      <color rgb="FF808080"/>
      <name val="Calibri"/>
      <family val="2"/>
    </font>
    <font>
      <b/>
      <i/>
      <sz val="11"/>
      <color rgb="FF000000"/>
      <name val="Calibri"/>
      <family val="2"/>
    </font>
    <font>
      <i/>
      <sz val="9"/>
      <color theme="0" tint="-0.499984740745262"/>
      <name val="Calibri"/>
      <family val="2"/>
      <scheme val="minor"/>
    </font>
    <font>
      <i/>
      <u/>
      <sz val="9"/>
      <color theme="4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theme="0"/>
      <name val="Arial"/>
      <family val="2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name val="Calibri"/>
      <family val="2"/>
      <scheme val="minor"/>
    </font>
    <font>
      <sz val="11"/>
      <name val="serif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b/>
      <sz val="12"/>
      <color rgb="FFFFFFFF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8"/>
      <color rgb="FF808080"/>
      <name val="Calibri"/>
      <family val="2"/>
    </font>
    <font>
      <sz val="12"/>
      <color rgb="FF00000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9"/>
      <color rgb="FF808080"/>
      <name val="Calibri"/>
      <family val="2"/>
    </font>
    <font>
      <i/>
      <u/>
      <sz val="9"/>
      <color rgb="FF4F81BD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4F81BD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B9BD5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theme="4"/>
        <bgColor rgb="FF000000"/>
      </patternFill>
    </fill>
  </fills>
  <borders count="61">
    <border>
      <left/>
      <right/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FFFFFF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1" fillId="3" borderId="0" applyNumberFormat="0" applyBorder="0" applyAlignment="0" applyProtection="0"/>
    <xf numFmtId="0" fontId="6" fillId="0" borderId="0" applyNumberFormat="0" applyFill="0" applyBorder="0" applyAlignment="0" applyProtection="0"/>
  </cellStyleXfs>
  <cellXfs count="224">
    <xf numFmtId="0" fontId="0" fillId="0" borderId="0" xfId="0"/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0" borderId="1" xfId="0" applyFont="1" applyBorder="1"/>
    <xf numFmtId="0" fontId="18" fillId="4" borderId="2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9" fillId="5" borderId="4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right" vertical="center"/>
    </xf>
    <xf numFmtId="0" fontId="21" fillId="0" borderId="4" xfId="0" applyFont="1" applyBorder="1" applyAlignment="1">
      <alignment horizontal="right" vertical="center"/>
    </xf>
    <xf numFmtId="3" fontId="0" fillId="0" borderId="4" xfId="0" applyNumberFormat="1" applyBorder="1" applyAlignment="1">
      <alignment horizontal="right" vertical="center"/>
    </xf>
    <xf numFmtId="0" fontId="20" fillId="6" borderId="6" xfId="0" applyFont="1" applyFill="1" applyBorder="1" applyAlignment="1">
      <alignment horizontal="left" vertical="center" wrapText="1"/>
    </xf>
    <xf numFmtId="3" fontId="4" fillId="7" borderId="4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2" fillId="0" borderId="1" xfId="0" applyFont="1" applyBorder="1"/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24" fillId="0" borderId="0" xfId="0" applyFont="1"/>
    <xf numFmtId="3" fontId="0" fillId="0" borderId="4" xfId="0" applyNumberForma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0" fontId="25" fillId="0" borderId="0" xfId="0" applyFont="1"/>
    <xf numFmtId="0" fontId="26" fillId="0" borderId="0" xfId="3" applyFont="1" applyAlignment="1">
      <alignment horizontal="right"/>
    </xf>
    <xf numFmtId="0" fontId="8" fillId="0" borderId="0" xfId="0" applyFont="1" applyAlignment="1">
      <alignment horizontal="center" vertical="center"/>
    </xf>
    <xf numFmtId="0" fontId="26" fillId="0" borderId="0" xfId="3" applyFont="1" applyAlignment="1">
      <alignment horizontal="center"/>
    </xf>
    <xf numFmtId="0" fontId="28" fillId="6" borderId="15" xfId="0" applyFont="1" applyFill="1" applyBorder="1" applyAlignment="1">
      <alignment horizontal="left" vertical="center"/>
    </xf>
    <xf numFmtId="3" fontId="4" fillId="0" borderId="4" xfId="0" applyNumberFormat="1" applyFont="1" applyBorder="1" applyAlignment="1">
      <alignment horizontal="right" vertical="center"/>
    </xf>
    <xf numFmtId="0" fontId="29" fillId="0" borderId="0" xfId="0" applyFont="1"/>
    <xf numFmtId="3" fontId="27" fillId="7" borderId="4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3" fontId="25" fillId="0" borderId="0" xfId="0" applyNumberFormat="1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vertical="center" wrapText="1"/>
    </xf>
    <xf numFmtId="0" fontId="32" fillId="6" borderId="16" xfId="0" applyFont="1" applyFill="1" applyBorder="1" applyAlignment="1">
      <alignment horizontal="center" vertical="center" wrapText="1"/>
    </xf>
    <xf numFmtId="0" fontId="33" fillId="6" borderId="20" xfId="0" applyFont="1" applyFill="1" applyBorder="1" applyAlignment="1">
      <alignment horizontal="center" vertical="center" wrapText="1"/>
    </xf>
    <xf numFmtId="0" fontId="34" fillId="7" borderId="18" xfId="0" applyFont="1" applyFill="1" applyBorder="1" applyAlignment="1">
      <alignment horizontal="center" vertical="center" wrapText="1"/>
    </xf>
    <xf numFmtId="0" fontId="34" fillId="7" borderId="4" xfId="0" applyFont="1" applyFill="1" applyBorder="1" applyAlignment="1">
      <alignment horizontal="center" vertical="center" wrapText="1"/>
    </xf>
    <xf numFmtId="0" fontId="28" fillId="6" borderId="21" xfId="0" applyFont="1" applyFill="1" applyBorder="1" applyAlignment="1">
      <alignment horizontal="left" vertical="center"/>
    </xf>
    <xf numFmtId="3" fontId="0" fillId="0" borderId="4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3" fontId="8" fillId="0" borderId="0" xfId="0" applyNumberFormat="1" applyFont="1" applyAlignment="1">
      <alignment horizontal="right" vertical="center" wrapText="1"/>
    </xf>
    <xf numFmtId="0" fontId="25" fillId="0" borderId="0" xfId="0" applyFont="1" applyAlignment="1">
      <alignment wrapText="1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horizontal="right" vertical="center" wrapText="1"/>
    </xf>
    <xf numFmtId="0" fontId="35" fillId="0" borderId="0" xfId="0" applyFont="1" applyAlignment="1">
      <alignment horizontal="right" vertical="center" wrapText="1"/>
    </xf>
    <xf numFmtId="0" fontId="8" fillId="0" borderId="0" xfId="2" applyFont="1" applyFill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29" fillId="0" borderId="0" xfId="1" applyFont="1" applyFill="1" applyBorder="1" applyAlignment="1">
      <alignment horizontal="right" vertical="center" wrapText="1"/>
    </xf>
    <xf numFmtId="0" fontId="29" fillId="0" borderId="0" xfId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horizontal="left"/>
    </xf>
    <xf numFmtId="0" fontId="28" fillId="8" borderId="27" xfId="0" applyFont="1" applyFill="1" applyBorder="1" applyAlignment="1">
      <alignment horizontal="center" vertical="center" wrapText="1"/>
    </xf>
    <xf numFmtId="0" fontId="28" fillId="8" borderId="13" xfId="0" applyFont="1" applyFill="1" applyBorder="1" applyAlignment="1">
      <alignment horizontal="center" vertical="center" wrapText="1"/>
    </xf>
    <xf numFmtId="0" fontId="28" fillId="6" borderId="13" xfId="0" applyFont="1" applyFill="1" applyBorder="1" applyAlignment="1">
      <alignment horizontal="center" vertical="center" wrapText="1"/>
    </xf>
    <xf numFmtId="0" fontId="28" fillId="6" borderId="14" xfId="0" applyFont="1" applyFill="1" applyBorder="1" applyAlignment="1">
      <alignment horizontal="center" vertical="center" wrapText="1"/>
    </xf>
    <xf numFmtId="0" fontId="28" fillId="6" borderId="28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8" fillId="0" borderId="0" xfId="2" applyFont="1" applyFill="1"/>
    <xf numFmtId="0" fontId="29" fillId="0" borderId="0" xfId="1" applyFont="1" applyFill="1" applyBorder="1" applyAlignment="1">
      <alignment wrapText="1"/>
    </xf>
    <xf numFmtId="0" fontId="29" fillId="0" borderId="0" xfId="1" applyFont="1" applyFill="1" applyBorder="1" applyAlignment="1"/>
    <xf numFmtId="0" fontId="33" fillId="6" borderId="24" xfId="0" applyFont="1" applyFill="1" applyBorder="1" applyAlignment="1">
      <alignment horizontal="center" vertical="center" wrapText="1"/>
    </xf>
    <xf numFmtId="0" fontId="33" fillId="6" borderId="11" xfId="0" applyFont="1" applyFill="1" applyBorder="1" applyAlignment="1">
      <alignment horizontal="center" vertical="center" wrapText="1"/>
    </xf>
    <xf numFmtId="0" fontId="33" fillId="6" borderId="12" xfId="0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right" vertical="center"/>
    </xf>
    <xf numFmtId="0" fontId="28" fillId="6" borderId="31" xfId="0" applyFont="1" applyFill="1" applyBorder="1" applyAlignment="1">
      <alignment horizontal="left" vertical="center"/>
    </xf>
    <xf numFmtId="0" fontId="27" fillId="7" borderId="32" xfId="0" applyFont="1" applyFill="1" applyBorder="1" applyAlignment="1">
      <alignment horizontal="left" vertical="center"/>
    </xf>
    <xf numFmtId="3" fontId="8" fillId="0" borderId="0" xfId="0" applyNumberFormat="1" applyFont="1" applyAlignment="1">
      <alignment wrapText="1"/>
    </xf>
    <xf numFmtId="0" fontId="9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2" applyFont="1" applyFill="1"/>
    <xf numFmtId="0" fontId="33" fillId="6" borderId="33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vertical="center"/>
    </xf>
    <xf numFmtId="3" fontId="21" fillId="9" borderId="34" xfId="0" applyNumberFormat="1" applyFont="1" applyFill="1" applyBorder="1" applyAlignment="1">
      <alignment vertical="center"/>
    </xf>
    <xf numFmtId="3" fontId="21" fillId="9" borderId="8" xfId="0" applyNumberFormat="1" applyFont="1" applyFill="1" applyBorder="1" applyAlignment="1">
      <alignment vertical="center"/>
    </xf>
    <xf numFmtId="3" fontId="21" fillId="0" borderId="8" xfId="0" applyNumberFormat="1" applyFont="1" applyBorder="1" applyAlignment="1">
      <alignment horizontal="right" vertical="center"/>
    </xf>
    <xf numFmtId="3" fontId="21" fillId="0" borderId="4" xfId="0" applyNumberFormat="1" applyFont="1" applyBorder="1" applyAlignment="1">
      <alignment horizontal="right" vertical="center"/>
    </xf>
    <xf numFmtId="3" fontId="38" fillId="0" borderId="4" xfId="0" applyNumberFormat="1" applyFont="1" applyBorder="1" applyAlignment="1">
      <alignment horizontal="right" vertical="center" wrapText="1"/>
    </xf>
    <xf numFmtId="0" fontId="3" fillId="0" borderId="0" xfId="0" applyFont="1"/>
    <xf numFmtId="0" fontId="22" fillId="0" borderId="0" xfId="0" applyFont="1"/>
    <xf numFmtId="0" fontId="40" fillId="0" borderId="0" xfId="0" applyFont="1" applyAlignment="1">
      <alignment vertical="center"/>
    </xf>
    <xf numFmtId="0" fontId="42" fillId="8" borderId="20" xfId="0" applyFont="1" applyFill="1" applyBorder="1" applyAlignment="1">
      <alignment horizontal="right" vertical="center" wrapText="1"/>
    </xf>
    <xf numFmtId="0" fontId="42" fillId="8" borderId="20" xfId="0" applyFont="1" applyFill="1" applyBorder="1" applyAlignment="1">
      <alignment horizontal="center" vertical="center" wrapText="1"/>
    </xf>
    <xf numFmtId="0" fontId="43" fillId="0" borderId="0" xfId="0" applyFont="1"/>
    <xf numFmtId="0" fontId="18" fillId="10" borderId="2" xfId="0" applyFont="1" applyFill="1" applyBorder="1" applyAlignment="1">
      <alignment horizontal="left" vertical="center" wrapText="1"/>
    </xf>
    <xf numFmtId="3" fontId="0" fillId="0" borderId="34" xfId="0" applyNumberFormat="1" applyBorder="1" applyAlignment="1">
      <alignment horizontal="right" vertical="center" wrapText="1"/>
    </xf>
    <xf numFmtId="3" fontId="4" fillId="0" borderId="8" xfId="0" applyNumberFormat="1" applyFont="1" applyBorder="1" applyAlignment="1">
      <alignment horizontal="right" vertical="center" wrapText="1"/>
    </xf>
    <xf numFmtId="3" fontId="0" fillId="0" borderId="8" xfId="0" applyNumberFormat="1" applyBorder="1" applyAlignment="1">
      <alignment horizontal="right" vertical="center" wrapText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/>
    <xf numFmtId="3" fontId="4" fillId="0" borderId="4" xfId="0" applyNumberFormat="1" applyFont="1" applyBorder="1" applyAlignment="1">
      <alignment horizontal="right" vertical="center" wrapText="1"/>
    </xf>
    <xf numFmtId="0" fontId="43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3" fontId="21" fillId="0" borderId="34" xfId="0" applyNumberFormat="1" applyFont="1" applyBorder="1" applyAlignment="1">
      <alignment horizontal="right" vertical="center" wrapText="1"/>
    </xf>
    <xf numFmtId="3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8" fillId="10" borderId="2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3" fontId="8" fillId="0" borderId="8" xfId="0" applyNumberFormat="1" applyFont="1" applyBorder="1" applyAlignment="1">
      <alignment horizontal="right" vertical="center"/>
    </xf>
    <xf numFmtId="3" fontId="29" fillId="0" borderId="8" xfId="0" applyNumberFormat="1" applyFont="1" applyBorder="1" applyAlignment="1">
      <alignment horizontal="right" vertical="center"/>
    </xf>
    <xf numFmtId="3" fontId="29" fillId="0" borderId="0" xfId="0" applyNumberFormat="1" applyFont="1" applyAlignment="1">
      <alignment horizontal="right" vertical="center"/>
    </xf>
    <xf numFmtId="3" fontId="8" fillId="0" borderId="4" xfId="0" applyNumberFormat="1" applyFont="1" applyBorder="1" applyAlignment="1">
      <alignment horizontal="right" vertical="center"/>
    </xf>
    <xf numFmtId="3" fontId="29" fillId="0" borderId="4" xfId="0" applyNumberFormat="1" applyFont="1" applyBorder="1" applyAlignment="1">
      <alignment horizontal="right" vertical="center"/>
    </xf>
    <xf numFmtId="3" fontId="8" fillId="0" borderId="0" xfId="0" applyNumberFormat="1" applyFont="1" applyAlignment="1">
      <alignment horizontal="right"/>
    </xf>
    <xf numFmtId="3" fontId="8" fillId="0" borderId="0" xfId="0" applyNumberFormat="1" applyFont="1"/>
    <xf numFmtId="3" fontId="4" fillId="7" borderId="4" xfId="0" applyNumberFormat="1" applyFont="1" applyFill="1" applyBorder="1" applyAlignment="1">
      <alignment horizontal="left" vertical="center"/>
    </xf>
    <xf numFmtId="0" fontId="44" fillId="0" borderId="0" xfId="0" applyFont="1"/>
    <xf numFmtId="0" fontId="12" fillId="0" borderId="0" xfId="0" applyFont="1"/>
    <xf numFmtId="0" fontId="45" fillId="0" borderId="0" xfId="0" applyFont="1"/>
    <xf numFmtId="0" fontId="10" fillId="0" borderId="0" xfId="0" applyFont="1"/>
    <xf numFmtId="0" fontId="10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14" fillId="4" borderId="56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16" fillId="4" borderId="59" xfId="0" applyFont="1" applyFill="1" applyBorder="1" applyAlignment="1">
      <alignment horizontal="left" vertical="center"/>
    </xf>
    <xf numFmtId="3" fontId="12" fillId="0" borderId="4" xfId="0" applyNumberFormat="1" applyFont="1" applyBorder="1" applyAlignment="1">
      <alignment horizontal="right" vertical="center"/>
    </xf>
    <xf numFmtId="3" fontId="47" fillId="0" borderId="4" xfId="0" applyNumberFormat="1" applyFont="1" applyBorder="1" applyAlignment="1">
      <alignment horizontal="right" vertical="center"/>
    </xf>
    <xf numFmtId="0" fontId="12" fillId="0" borderId="4" xfId="0" applyFont="1" applyBorder="1" applyAlignment="1">
      <alignment horizontal="right" vertical="center"/>
    </xf>
    <xf numFmtId="0" fontId="48" fillId="0" borderId="0" xfId="0" applyFont="1"/>
    <xf numFmtId="0" fontId="46" fillId="11" borderId="6" xfId="0" applyFont="1" applyFill="1" applyBorder="1" applyAlignment="1">
      <alignment horizontal="left" vertical="center"/>
    </xf>
    <xf numFmtId="3" fontId="46" fillId="11" borderId="4" xfId="0" applyNumberFormat="1" applyFont="1" applyFill="1" applyBorder="1" applyAlignment="1">
      <alignment horizontal="right" vertical="center"/>
    </xf>
    <xf numFmtId="3" fontId="47" fillId="0" borderId="0" xfId="0" applyNumberFormat="1" applyFont="1" applyAlignment="1">
      <alignment horizontal="right"/>
    </xf>
    <xf numFmtId="3" fontId="47" fillId="0" borderId="0" xfId="0" applyNumberFormat="1" applyFont="1" applyAlignment="1">
      <alignment horizontal="right" vertical="center"/>
    </xf>
    <xf numFmtId="3" fontId="47" fillId="0" borderId="0" xfId="0" applyNumberFormat="1" applyFont="1" applyAlignment="1">
      <alignment horizontal="center"/>
    </xf>
    <xf numFmtId="3" fontId="47" fillId="0" borderId="0" xfId="0" applyNumberFormat="1" applyFont="1" applyAlignment="1">
      <alignment horizontal="center" vertical="center"/>
    </xf>
    <xf numFmtId="3" fontId="49" fillId="0" borderId="0" xfId="0" applyNumberFormat="1" applyFont="1"/>
    <xf numFmtId="0" fontId="49" fillId="0" borderId="0" xfId="0" applyFont="1"/>
    <xf numFmtId="3" fontId="22" fillId="0" borderId="0" xfId="0" applyNumberFormat="1" applyFont="1"/>
    <xf numFmtId="0" fontId="50" fillId="0" borderId="0" xfId="3" applyFont="1" applyFill="1" applyBorder="1" applyAlignment="1">
      <alignment horizontal="center"/>
    </xf>
    <xf numFmtId="0" fontId="2" fillId="6" borderId="19" xfId="0" applyFont="1" applyFill="1" applyBorder="1" applyAlignment="1">
      <alignment horizontal="right" vertical="center"/>
    </xf>
    <xf numFmtId="0" fontId="18" fillId="12" borderId="2" xfId="0" applyFont="1" applyFill="1" applyBorder="1" applyAlignment="1">
      <alignment vertical="center" wrapText="1"/>
    </xf>
    <xf numFmtId="0" fontId="18" fillId="12" borderId="2" xfId="0" applyFont="1" applyFill="1" applyBorder="1" applyAlignment="1">
      <alignment horizontal="left" vertical="center" wrapText="1"/>
    </xf>
    <xf numFmtId="0" fontId="18" fillId="12" borderId="2" xfId="0" applyFont="1" applyFill="1" applyBorder="1" applyAlignment="1">
      <alignment horizontal="center" vertical="center" wrapText="1"/>
    </xf>
    <xf numFmtId="0" fontId="14" fillId="4" borderId="54" xfId="0" applyFont="1" applyFill="1" applyBorder="1" applyAlignment="1">
      <alignment horizontal="center" vertical="center" wrapText="1"/>
    </xf>
    <xf numFmtId="0" fontId="14" fillId="4" borderId="58" xfId="0" applyFont="1" applyFill="1" applyBorder="1" applyAlignment="1">
      <alignment horizontal="center" vertical="center" wrapText="1"/>
    </xf>
    <xf numFmtId="0" fontId="14" fillId="4" borderId="51" xfId="0" applyFont="1" applyFill="1" applyBorder="1" applyAlignment="1">
      <alignment horizontal="center" vertical="center" wrapText="1"/>
    </xf>
    <xf numFmtId="0" fontId="14" fillId="4" borderId="55" xfId="0" applyFont="1" applyFill="1" applyBorder="1" applyAlignment="1">
      <alignment horizontal="center" vertical="center" wrapText="1"/>
    </xf>
    <xf numFmtId="0" fontId="14" fillId="4" borderId="52" xfId="0" applyFont="1" applyFill="1" applyBorder="1" applyAlignment="1">
      <alignment horizontal="center" vertical="center" wrapText="1"/>
    </xf>
    <xf numFmtId="0" fontId="14" fillId="4" borderId="53" xfId="0" applyFont="1" applyFill="1" applyBorder="1" applyAlignment="1">
      <alignment horizontal="center" vertical="center" wrapText="1"/>
    </xf>
    <xf numFmtId="0" fontId="14" fillId="4" borderId="57" xfId="0" applyFont="1" applyFill="1" applyBorder="1" applyAlignment="1">
      <alignment horizontal="center" vertical="center" wrapText="1"/>
    </xf>
    <xf numFmtId="0" fontId="14" fillId="4" borderId="54" xfId="0" applyFont="1" applyFill="1" applyBorder="1" applyAlignment="1">
      <alignment horizontal="center" vertical="center"/>
    </xf>
    <xf numFmtId="0" fontId="14" fillId="4" borderId="58" xfId="0" applyFont="1" applyFill="1" applyBorder="1" applyAlignment="1">
      <alignment horizontal="center" vertical="center"/>
    </xf>
    <xf numFmtId="3" fontId="27" fillId="7" borderId="9" xfId="0" applyNumberFormat="1" applyFont="1" applyFill="1" applyBorder="1" applyAlignment="1">
      <alignment horizontal="center" vertical="center"/>
    </xf>
    <xf numFmtId="3" fontId="27" fillId="7" borderId="10" xfId="0" applyNumberFormat="1" applyFont="1" applyFill="1" applyBorder="1" applyAlignment="1">
      <alignment horizontal="center" vertical="center"/>
    </xf>
    <xf numFmtId="3" fontId="27" fillId="7" borderId="60" xfId="0" applyNumberFormat="1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 wrapText="1"/>
    </xf>
    <xf numFmtId="0" fontId="27" fillId="7" borderId="4" xfId="0" applyFont="1" applyFill="1" applyBorder="1" applyAlignment="1">
      <alignment horizontal="center" vertical="center" wrapText="1"/>
    </xf>
    <xf numFmtId="0" fontId="27" fillId="7" borderId="7" xfId="0" applyFont="1" applyFill="1" applyBorder="1" applyAlignment="1">
      <alignment horizontal="left" vertical="center"/>
    </xf>
    <xf numFmtId="0" fontId="27" fillId="7" borderId="8" xfId="0" applyFont="1" applyFill="1" applyBorder="1" applyAlignment="1">
      <alignment horizontal="left" vertical="center"/>
    </xf>
    <xf numFmtId="0" fontId="28" fillId="6" borderId="11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32" fillId="6" borderId="16" xfId="0" applyFont="1" applyFill="1" applyBorder="1" applyAlignment="1">
      <alignment horizontal="center" vertical="center" wrapText="1"/>
    </xf>
    <xf numFmtId="0" fontId="32" fillId="6" borderId="19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41" fillId="12" borderId="3" xfId="0" applyFont="1" applyFill="1" applyBorder="1" applyAlignment="1">
      <alignment horizontal="center" vertical="center" wrapText="1"/>
    </xf>
    <xf numFmtId="0" fontId="41" fillId="12" borderId="35" xfId="0" applyFont="1" applyFill="1" applyBorder="1" applyAlignment="1">
      <alignment horizontal="center" vertical="center" wrapText="1"/>
    </xf>
    <xf numFmtId="0" fontId="18" fillId="12" borderId="36" xfId="0" applyFont="1" applyFill="1" applyBorder="1" applyAlignment="1">
      <alignment vertical="center" wrapText="1"/>
    </xf>
    <xf numFmtId="0" fontId="18" fillId="12" borderId="37" xfId="0" applyFont="1" applyFill="1" applyBorder="1" applyAlignment="1">
      <alignment vertical="center" wrapText="1"/>
    </xf>
    <xf numFmtId="0" fontId="18" fillId="12" borderId="38" xfId="0" applyFont="1" applyFill="1" applyBorder="1" applyAlignment="1">
      <alignment vertical="center" wrapText="1"/>
    </xf>
    <xf numFmtId="0" fontId="27" fillId="7" borderId="39" xfId="0" applyFont="1" applyFill="1" applyBorder="1" applyAlignment="1">
      <alignment horizontal="left" vertical="center" wrapText="1"/>
    </xf>
    <xf numFmtId="0" fontId="27" fillId="7" borderId="40" xfId="0" applyFont="1" applyFill="1" applyBorder="1" applyAlignment="1">
      <alignment horizontal="left" vertical="center" wrapText="1"/>
    </xf>
    <xf numFmtId="3" fontId="4" fillId="7" borderId="4" xfId="0" applyNumberFormat="1" applyFont="1" applyFill="1" applyBorder="1" applyAlignment="1">
      <alignment horizontal="center" vertical="center"/>
    </xf>
    <xf numFmtId="3" fontId="4" fillId="7" borderId="4" xfId="0" applyNumberFormat="1" applyFont="1" applyFill="1" applyBorder="1" applyAlignment="1">
      <alignment horizontal="right" vertical="center"/>
    </xf>
    <xf numFmtId="0" fontId="2" fillId="6" borderId="17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 wrapText="1"/>
    </xf>
    <xf numFmtId="0" fontId="27" fillId="7" borderId="29" xfId="0" applyFont="1" applyFill="1" applyBorder="1" applyAlignment="1">
      <alignment horizontal="left" vertical="center" wrapText="1"/>
    </xf>
    <xf numFmtId="0" fontId="27" fillId="7" borderId="30" xfId="0" applyFont="1" applyFill="1" applyBorder="1" applyAlignment="1">
      <alignment horizontal="left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8" fillId="6" borderId="26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18" fillId="10" borderId="50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9" xfId="0" applyFont="1" applyFill="1" applyBorder="1" applyAlignment="1">
      <alignment horizontal="center" vertical="center" wrapText="1"/>
    </xf>
    <xf numFmtId="0" fontId="18" fillId="10" borderId="28" xfId="0" applyFont="1" applyFill="1" applyBorder="1" applyAlignment="1">
      <alignment horizontal="center" vertical="center" wrapText="1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48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/>
    </xf>
    <xf numFmtId="0" fontId="18" fillId="10" borderId="42" xfId="0" applyFont="1" applyFill="1" applyBorder="1" applyAlignment="1">
      <alignment horizontal="center" vertical="center" wrapText="1"/>
    </xf>
    <xf numFmtId="0" fontId="18" fillId="10" borderId="43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44" xfId="0" applyFont="1" applyFill="1" applyBorder="1" applyAlignment="1">
      <alignment horizontal="center" vertical="center" wrapText="1"/>
    </xf>
    <xf numFmtId="0" fontId="18" fillId="10" borderId="45" xfId="0" applyFont="1" applyFill="1" applyBorder="1" applyAlignment="1">
      <alignment horizontal="center" vertical="center" wrapText="1"/>
    </xf>
    <xf numFmtId="0" fontId="18" fillId="10" borderId="37" xfId="0" applyFont="1" applyFill="1" applyBorder="1" applyAlignment="1">
      <alignment horizontal="center" vertical="center" wrapText="1"/>
    </xf>
    <xf numFmtId="0" fontId="19" fillId="5" borderId="7" xfId="0" applyFont="1" applyFill="1" applyBorder="1" applyAlignment="1">
      <alignment horizontal="center" vertical="center" wrapText="1"/>
    </xf>
    <xf numFmtId="0" fontId="19" fillId="5" borderId="47" xfId="0" applyFont="1" applyFill="1" applyBorder="1" applyAlignment="1">
      <alignment horizontal="center" vertical="center" wrapText="1"/>
    </xf>
    <xf numFmtId="0" fontId="19" fillId="5" borderId="8" xfId="0" applyFont="1" applyFill="1" applyBorder="1" applyAlignment="1">
      <alignment horizontal="center" vertical="center" wrapText="1"/>
    </xf>
    <xf numFmtId="0" fontId="18" fillId="10" borderId="20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/>
    </xf>
    <xf numFmtId="3" fontId="37" fillId="7" borderId="4" xfId="0" applyNumberFormat="1" applyFont="1" applyFill="1" applyBorder="1" applyAlignment="1">
      <alignment horizontal="center" vertical="center"/>
    </xf>
    <xf numFmtId="3" fontId="27" fillId="7" borderId="29" xfId="0" applyNumberFormat="1" applyFont="1" applyFill="1" applyBorder="1" applyAlignment="1">
      <alignment horizontal="left" vertical="center" wrapText="1"/>
    </xf>
    <xf numFmtId="3" fontId="27" fillId="7" borderId="0" xfId="0" applyNumberFormat="1" applyFont="1" applyFill="1" applyAlignment="1">
      <alignment horizontal="left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28" fillId="6" borderId="19" xfId="0" applyFont="1" applyFill="1" applyBorder="1" applyAlignment="1">
      <alignment horizontal="center" vertical="center" wrapText="1"/>
    </xf>
    <xf numFmtId="3" fontId="4" fillId="7" borderId="9" xfId="0" applyNumberFormat="1" applyFont="1" applyFill="1" applyBorder="1" applyAlignment="1">
      <alignment horizontal="center" vertical="center"/>
    </xf>
    <xf numFmtId="3" fontId="4" fillId="7" borderId="10" xfId="0" applyNumberFormat="1" applyFont="1" applyFill="1" applyBorder="1" applyAlignment="1">
      <alignment horizontal="center" vertical="center"/>
    </xf>
    <xf numFmtId="3" fontId="4" fillId="7" borderId="7" xfId="0" applyNumberFormat="1" applyFont="1" applyFill="1" applyBorder="1" applyAlignment="1">
      <alignment horizontal="left" vertical="center"/>
    </xf>
    <xf numFmtId="3" fontId="4" fillId="7" borderId="8" xfId="0" applyNumberFormat="1" applyFont="1" applyFill="1" applyBorder="1" applyAlignment="1">
      <alignment horizontal="left" vertical="center"/>
    </xf>
    <xf numFmtId="3" fontId="4" fillId="7" borderId="7" xfId="0" applyNumberFormat="1" applyFont="1" applyFill="1" applyBorder="1" applyAlignment="1">
      <alignment horizontal="right" vertical="center"/>
    </xf>
    <xf numFmtId="3" fontId="4" fillId="7" borderId="8" xfId="0" applyNumberFormat="1" applyFont="1" applyFill="1" applyBorder="1" applyAlignment="1">
      <alignment horizontal="right" vertical="center"/>
    </xf>
    <xf numFmtId="0" fontId="18" fillId="4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</cellXfs>
  <cellStyles count="4">
    <cellStyle name="40% - Énfasis1" xfId="2" builtinId="31"/>
    <cellStyle name="Énfasis1" xfId="1" builtinId="29"/>
    <cellStyle name="Hipervínculo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447675</xdr:colOff>
      <xdr:row>1</xdr:row>
      <xdr:rowOff>198605</xdr:rowOff>
    </xdr:from>
    <xdr:to>
      <xdr:col>14</xdr:col>
      <xdr:colOff>313208</xdr:colOff>
      <xdr:row>3</xdr:row>
      <xdr:rowOff>178922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44723-08F4-4886-8974-378E2BFDC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11115675" y="398630"/>
          <a:ext cx="1532408" cy="437517"/>
        </a:xfrm>
        <a:prstGeom prst="rect">
          <a:avLst/>
        </a:prstGeom>
      </xdr:spPr>
    </xdr:pic>
    <xdr:clientData/>
  </xdr:twoCellAnchor>
  <xdr:twoCellAnchor>
    <xdr:from>
      <xdr:col>0</xdr:col>
      <xdr:colOff>1423458</xdr:colOff>
      <xdr:row>129</xdr:row>
      <xdr:rowOff>12700</xdr:rowOff>
    </xdr:from>
    <xdr:to>
      <xdr:col>0</xdr:col>
      <xdr:colOff>1661583</xdr:colOff>
      <xdr:row>130</xdr:row>
      <xdr:rowOff>51333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666B9C-C99A-46E0-A698-EEF9FD436B8B}"/>
            </a:ext>
          </a:extLst>
        </xdr:cNvPr>
        <xdr:cNvSpPr>
          <a:spLocks noChangeArrowheads="1"/>
        </xdr:cNvSpPr>
      </xdr:nvSpPr>
      <xdr:spPr bwMode="auto">
        <a:xfrm>
          <a:off x="1423458" y="26320750"/>
          <a:ext cx="238125" cy="238658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495301</xdr:colOff>
      <xdr:row>1</xdr:row>
      <xdr:rowOff>331955</xdr:rowOff>
    </xdr:from>
    <xdr:to>
      <xdr:col>10</xdr:col>
      <xdr:colOff>223297</xdr:colOff>
      <xdr:row>3</xdr:row>
      <xdr:rowOff>112247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3B6D35-E494-49D1-8F74-7C628A6DE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6391276" y="531980"/>
          <a:ext cx="1537746" cy="475617"/>
        </a:xfrm>
        <a:prstGeom prst="rect">
          <a:avLst/>
        </a:prstGeom>
      </xdr:spPr>
    </xdr:pic>
    <xdr:clientData/>
  </xdr:twoCellAnchor>
  <xdr:twoCellAnchor>
    <xdr:from>
      <xdr:col>0</xdr:col>
      <xdr:colOff>990600</xdr:colOff>
      <xdr:row>53</xdr:row>
      <xdr:rowOff>85725</xdr:rowOff>
    </xdr:from>
    <xdr:to>
      <xdr:col>0</xdr:col>
      <xdr:colOff>1228725</xdr:colOff>
      <xdr:row>54</xdr:row>
      <xdr:rowOff>123300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94C628-DC1E-494E-97C2-8F7536858A59}"/>
            </a:ext>
          </a:extLst>
        </xdr:cNvPr>
        <xdr:cNvSpPr>
          <a:spLocks noChangeArrowheads="1"/>
        </xdr:cNvSpPr>
      </xdr:nvSpPr>
      <xdr:spPr bwMode="auto">
        <a:xfrm>
          <a:off x="990600" y="11172825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18</xdr:row>
      <xdr:rowOff>171450</xdr:rowOff>
    </xdr:from>
    <xdr:to>
      <xdr:col>0</xdr:col>
      <xdr:colOff>1047750</xdr:colOff>
      <xdr:row>20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D129BF-7EB3-4A31-9FCC-2C4109A51ED2}"/>
            </a:ext>
          </a:extLst>
        </xdr:cNvPr>
        <xdr:cNvSpPr>
          <a:spLocks noChangeArrowheads="1"/>
        </xdr:cNvSpPr>
      </xdr:nvSpPr>
      <xdr:spPr bwMode="auto">
        <a:xfrm>
          <a:off x="809625" y="3981450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3</xdr:col>
      <xdr:colOff>295275</xdr:colOff>
      <xdr:row>2</xdr:row>
      <xdr:rowOff>76201</xdr:rowOff>
    </xdr:from>
    <xdr:to>
      <xdr:col>5</xdr:col>
      <xdr:colOff>314577</xdr:colOff>
      <xdr:row>4</xdr:row>
      <xdr:rowOff>154943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C76438-DAD2-457D-B425-9AF11C0F4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4676775" y="466726"/>
          <a:ext cx="1533777" cy="4787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485773</xdr:colOff>
      <xdr:row>1</xdr:row>
      <xdr:rowOff>123827</xdr:rowOff>
    </xdr:from>
    <xdr:to>
      <xdr:col>11</xdr:col>
      <xdr:colOff>749891</xdr:colOff>
      <xdr:row>2</xdr:row>
      <xdr:rowOff>180344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463FC7-7745-451C-B577-0B14DDA7A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9839323" y="314327"/>
          <a:ext cx="1540468" cy="475617"/>
        </a:xfrm>
        <a:prstGeom prst="rect">
          <a:avLst/>
        </a:prstGeom>
      </xdr:spPr>
    </xdr:pic>
    <xdr:clientData/>
  </xdr:twoCellAnchor>
  <xdr:twoCellAnchor>
    <xdr:from>
      <xdr:col>0</xdr:col>
      <xdr:colOff>981075</xdr:colOff>
      <xdr:row>119</xdr:row>
      <xdr:rowOff>180975</xdr:rowOff>
    </xdr:from>
    <xdr:to>
      <xdr:col>0</xdr:col>
      <xdr:colOff>1219200</xdr:colOff>
      <xdr:row>121</xdr:row>
      <xdr:rowOff>18525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A9DF53-0B6B-48BC-94B0-F4904BD11B5A}"/>
            </a:ext>
          </a:extLst>
        </xdr:cNvPr>
        <xdr:cNvSpPr>
          <a:spLocks noChangeArrowheads="1"/>
        </xdr:cNvSpPr>
      </xdr:nvSpPr>
      <xdr:spPr bwMode="auto">
        <a:xfrm>
          <a:off x="981075" y="23479125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552452</xdr:colOff>
      <xdr:row>1</xdr:row>
      <xdr:rowOff>219075</xdr:rowOff>
    </xdr:from>
    <xdr:to>
      <xdr:col>16</xdr:col>
      <xdr:colOff>162179</xdr:colOff>
      <xdr:row>3</xdr:row>
      <xdr:rowOff>97792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FF93F4-B390-4329-A6F3-CBAF0ED56B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8982077" y="409575"/>
          <a:ext cx="1533777" cy="478792"/>
        </a:xfrm>
        <a:prstGeom prst="rect">
          <a:avLst/>
        </a:prstGeom>
      </xdr:spPr>
    </xdr:pic>
    <xdr:clientData/>
  </xdr:twoCellAnchor>
  <xdr:twoCellAnchor>
    <xdr:from>
      <xdr:col>0</xdr:col>
      <xdr:colOff>1019175</xdr:colOff>
      <xdr:row>72</xdr:row>
      <xdr:rowOff>133350</xdr:rowOff>
    </xdr:from>
    <xdr:to>
      <xdr:col>0</xdr:col>
      <xdr:colOff>1257300</xdr:colOff>
      <xdr:row>73</xdr:row>
      <xdr:rowOff>180450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759C55-5C30-40BE-A9DC-383DCC7DAFB6}"/>
            </a:ext>
          </a:extLst>
        </xdr:cNvPr>
        <xdr:cNvSpPr>
          <a:spLocks noChangeArrowheads="1"/>
        </xdr:cNvSpPr>
      </xdr:nvSpPr>
      <xdr:spPr bwMode="auto">
        <a:xfrm>
          <a:off x="1019175" y="16240125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1571625</xdr:colOff>
      <xdr:row>31</xdr:row>
      <xdr:rowOff>171450</xdr:rowOff>
    </xdr:from>
    <xdr:to>
      <xdr:col>0</xdr:col>
      <xdr:colOff>1809750</xdr:colOff>
      <xdr:row>33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9CB5D5-66BD-4511-B11B-93C6B05FB5F7}"/>
            </a:ext>
          </a:extLst>
        </xdr:cNvPr>
        <xdr:cNvSpPr>
          <a:spLocks noChangeArrowheads="1"/>
        </xdr:cNvSpPr>
      </xdr:nvSpPr>
      <xdr:spPr bwMode="auto">
        <a:xfrm>
          <a:off x="1571625" y="7372350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14</xdr:col>
      <xdr:colOff>609600</xdr:colOff>
      <xdr:row>1</xdr:row>
      <xdr:rowOff>95250</xdr:rowOff>
    </xdr:from>
    <xdr:to>
      <xdr:col>18</xdr:col>
      <xdr:colOff>17933</xdr:colOff>
      <xdr:row>3</xdr:row>
      <xdr:rowOff>75567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F300E0-C772-49E9-83E8-439929388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9248775" y="295275"/>
          <a:ext cx="1532408" cy="4375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&#205;STICA\02-CONSEJER&#205;A\FICHAS\PROFESIONALES\2023\Datos%20portal%20a%2031%20diciembre%202023%20para%20Consejer&#237;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es"/>
      <sheetName val="Atención  Primaria"/>
      <sheetName val="Emergencias"/>
      <sheetName val="Atención Especializada"/>
      <sheetName val="Totales por Gerencias"/>
      <sheetName val="Licenciados Especialistas"/>
      <sheetName val="Efectivos de Área y Equipo"/>
    </sheetNames>
    <sheetDataSet>
      <sheetData sheetId="0"/>
      <sheetData sheetId="1"/>
      <sheetData sheetId="2"/>
      <sheetData sheetId="3">
        <row r="4">
          <cell r="E4">
            <v>14</v>
          </cell>
          <cell r="F4">
            <v>0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8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34"/>
  <sheetViews>
    <sheetView showGridLines="0" zoomScale="90" zoomScaleNormal="90" workbookViewId="0">
      <selection activeCell="U5" sqref="U5"/>
    </sheetView>
  </sheetViews>
  <sheetFormatPr baseColWidth="10" defaultColWidth="9.140625" defaultRowHeight="15.75"/>
  <cols>
    <col min="1" max="1" width="61.85546875" style="121" customWidth="1"/>
    <col min="2" max="2" width="9.7109375" style="126" customWidth="1"/>
    <col min="3" max="3" width="11.5703125" style="126" customWidth="1"/>
    <col min="4" max="4" width="12.5703125" style="126" customWidth="1"/>
    <col min="5" max="5" width="7.140625" style="126" bestFit="1" customWidth="1"/>
    <col min="6" max="6" width="1.85546875" style="126" customWidth="1"/>
    <col min="7" max="7" width="10.7109375" style="126" customWidth="1"/>
    <col min="8" max="8" width="12.28515625" style="126" customWidth="1"/>
    <col min="9" max="9" width="12.7109375" style="126" customWidth="1"/>
    <col min="10" max="10" width="7.140625" style="126" bestFit="1" customWidth="1"/>
    <col min="11" max="11" width="1.7109375" style="126" customWidth="1"/>
    <col min="12" max="12" width="10.7109375" style="126" customWidth="1"/>
    <col min="13" max="13" width="12.42578125" style="126" customWidth="1"/>
    <col min="14" max="14" width="12.5703125" style="126" customWidth="1"/>
    <col min="15" max="15" width="7.140625" style="126" bestFit="1" customWidth="1"/>
    <col min="16" max="16" width="9.140625" style="120"/>
    <col min="17" max="21" width="14.140625" style="126" customWidth="1"/>
    <col min="22" max="22" width="4.42578125" style="126" customWidth="1"/>
    <col min="23" max="23" width="11.5703125" style="126" bestFit="1" customWidth="1"/>
    <col min="24" max="24" width="14.140625" style="126" bestFit="1" customWidth="1"/>
    <col min="25" max="25" width="26.42578125" style="126" bestFit="1" customWidth="1"/>
    <col min="26" max="26" width="4.28515625" style="126" bestFit="1" customWidth="1"/>
    <col min="27" max="16384" width="9.140625" style="121"/>
  </cols>
  <sheetData>
    <row r="1" spans="1:26" s="120" customFormat="1">
      <c r="A1" s="119" t="s">
        <v>35</v>
      </c>
      <c r="C1" s="121"/>
      <c r="E1" s="121"/>
      <c r="F1" s="121"/>
    </row>
    <row r="2" spans="1:26" ht="18" customHeight="1">
      <c r="A2" s="122" t="s">
        <v>36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1"/>
      <c r="N2" s="121"/>
      <c r="O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ht="18" customHeight="1">
      <c r="A3" s="123">
        <v>2023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121"/>
      <c r="N3" s="121"/>
      <c r="O3" s="121"/>
      <c r="Q3" s="121"/>
      <c r="R3" s="121"/>
      <c r="S3" s="121"/>
      <c r="T3" s="121"/>
      <c r="U3" s="121"/>
      <c r="V3" s="121"/>
      <c r="W3" s="121"/>
      <c r="X3" s="121"/>
      <c r="Y3" s="121"/>
      <c r="Z3" s="121"/>
    </row>
    <row r="4" spans="1:26" ht="18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121"/>
      <c r="N4" s="121"/>
      <c r="O4" s="121"/>
      <c r="Q4" s="121"/>
      <c r="R4" s="121"/>
      <c r="S4" s="121"/>
      <c r="T4" s="121"/>
      <c r="U4" s="121"/>
      <c r="V4" s="121"/>
      <c r="W4" s="121"/>
      <c r="X4" s="121"/>
      <c r="Y4" s="121"/>
      <c r="Z4" s="121"/>
    </row>
    <row r="5" spans="1:26" ht="34.5" customHeight="1">
      <c r="A5" s="148" t="s">
        <v>37</v>
      </c>
      <c r="B5" s="150" t="s">
        <v>38</v>
      </c>
      <c r="C5" s="150"/>
      <c r="D5" s="150"/>
      <c r="E5" s="151" t="s">
        <v>3</v>
      </c>
      <c r="F5" s="124"/>
      <c r="G5" s="150" t="s">
        <v>39</v>
      </c>
      <c r="H5" s="150"/>
      <c r="I5" s="150"/>
      <c r="J5" s="153" t="s">
        <v>3</v>
      </c>
      <c r="K5" s="124"/>
      <c r="L5" s="150" t="s">
        <v>40</v>
      </c>
      <c r="M5" s="150"/>
      <c r="N5" s="150"/>
      <c r="O5" s="146" t="s">
        <v>3</v>
      </c>
      <c r="Q5" s="121"/>
      <c r="R5" s="121"/>
      <c r="S5" s="121"/>
      <c r="T5" s="121"/>
      <c r="U5" s="121"/>
      <c r="V5" s="121"/>
      <c r="W5" s="121"/>
      <c r="X5" s="121"/>
      <c r="Y5" s="121"/>
      <c r="Z5" s="121"/>
    </row>
    <row r="6" spans="1:26" ht="30.75" customHeight="1">
      <c r="A6" s="149"/>
      <c r="B6" s="125" t="s">
        <v>2</v>
      </c>
      <c r="C6" s="125" t="s">
        <v>41</v>
      </c>
      <c r="D6" s="125" t="s">
        <v>42</v>
      </c>
      <c r="E6" s="152"/>
      <c r="F6" s="9"/>
      <c r="G6" s="125" t="s">
        <v>2</v>
      </c>
      <c r="H6" s="125" t="s">
        <v>41</v>
      </c>
      <c r="I6" s="125" t="s">
        <v>42</v>
      </c>
      <c r="J6" s="154"/>
      <c r="K6" s="9"/>
      <c r="L6" s="125" t="s">
        <v>2</v>
      </c>
      <c r="M6" s="125" t="s">
        <v>41</v>
      </c>
      <c r="N6" s="125" t="s">
        <v>42</v>
      </c>
      <c r="O6" s="147"/>
    </row>
    <row r="7" spans="1:26">
      <c r="A7" s="127" t="s">
        <v>43</v>
      </c>
      <c r="B7" s="128">
        <v>5</v>
      </c>
      <c r="C7" s="128">
        <v>0</v>
      </c>
      <c r="D7" s="128">
        <v>0</v>
      </c>
      <c r="E7" s="129">
        <f>SUM(B7:D7)</f>
        <v>5</v>
      </c>
      <c r="F7" s="120"/>
      <c r="G7" s="128">
        <v>0</v>
      </c>
      <c r="H7" s="128">
        <v>0</v>
      </c>
      <c r="I7" s="128">
        <v>0</v>
      </c>
      <c r="J7" s="129">
        <f>SUM(G7:I7)</f>
        <v>0</v>
      </c>
      <c r="K7" s="120"/>
      <c r="L7" s="128">
        <v>5</v>
      </c>
      <c r="M7" s="128">
        <v>0</v>
      </c>
      <c r="N7" s="128">
        <v>0</v>
      </c>
      <c r="O7" s="129">
        <f>SUM(L7:N7)</f>
        <v>5</v>
      </c>
      <c r="Q7" s="120"/>
      <c r="R7" s="120"/>
      <c r="Z7" s="121"/>
    </row>
    <row r="8" spans="1:26" ht="15.75" customHeight="1">
      <c r="A8" s="127" t="s">
        <v>44</v>
      </c>
      <c r="B8" s="128">
        <v>30</v>
      </c>
      <c r="C8" s="128">
        <v>0</v>
      </c>
      <c r="D8" s="128">
        <v>195</v>
      </c>
      <c r="E8" s="129">
        <f t="shared" ref="E8:E71" si="0">SUM(B8:D8)</f>
        <v>225</v>
      </c>
      <c r="F8" s="120"/>
      <c r="G8" s="128">
        <v>2</v>
      </c>
      <c r="H8" s="128">
        <v>0</v>
      </c>
      <c r="I8" s="128">
        <v>4</v>
      </c>
      <c r="J8" s="129">
        <f t="shared" ref="J8:J71" si="1">SUM(G8:I8)</f>
        <v>6</v>
      </c>
      <c r="K8" s="120"/>
      <c r="L8" s="128">
        <v>32</v>
      </c>
      <c r="M8" s="128">
        <v>0</v>
      </c>
      <c r="N8" s="128">
        <v>199</v>
      </c>
      <c r="O8" s="129">
        <f t="shared" ref="O8:O71" si="2">SUM(L8:N8)</f>
        <v>231</v>
      </c>
      <c r="Q8" s="120"/>
      <c r="R8" s="120"/>
      <c r="Z8" s="121"/>
    </row>
    <row r="9" spans="1:26" s="126" customFormat="1" ht="15" customHeight="1">
      <c r="A9" s="127" t="s">
        <v>45</v>
      </c>
      <c r="B9" s="128">
        <v>0</v>
      </c>
      <c r="C9" s="128">
        <v>0</v>
      </c>
      <c r="D9" s="128">
        <v>9</v>
      </c>
      <c r="E9" s="129">
        <f t="shared" si="0"/>
        <v>9</v>
      </c>
      <c r="F9" s="120"/>
      <c r="G9" s="128">
        <v>0</v>
      </c>
      <c r="H9" s="128">
        <v>0</v>
      </c>
      <c r="I9" s="128">
        <v>0</v>
      </c>
      <c r="J9" s="129">
        <f t="shared" si="1"/>
        <v>0</v>
      </c>
      <c r="K9" s="120"/>
      <c r="L9" s="128">
        <v>0</v>
      </c>
      <c r="M9" s="128">
        <v>0</v>
      </c>
      <c r="N9" s="128">
        <v>9</v>
      </c>
      <c r="O9" s="129">
        <f t="shared" si="2"/>
        <v>9</v>
      </c>
      <c r="Q9" s="120"/>
      <c r="R9" s="120"/>
      <c r="Z9" s="121"/>
    </row>
    <row r="10" spans="1:26" s="126" customFormat="1" ht="15.75" customHeight="1">
      <c r="A10" s="127" t="s">
        <v>47</v>
      </c>
      <c r="B10" s="128">
        <v>874</v>
      </c>
      <c r="C10" s="128">
        <v>10</v>
      </c>
      <c r="D10" s="128">
        <v>1641</v>
      </c>
      <c r="E10" s="129">
        <f t="shared" si="0"/>
        <v>2525</v>
      </c>
      <c r="F10" s="120"/>
      <c r="G10" s="130">
        <v>98</v>
      </c>
      <c r="H10" s="130">
        <v>2</v>
      </c>
      <c r="I10" s="130">
        <v>65</v>
      </c>
      <c r="J10" s="129">
        <f t="shared" si="1"/>
        <v>165</v>
      </c>
      <c r="K10" s="120"/>
      <c r="L10" s="128">
        <v>972</v>
      </c>
      <c r="M10" s="128">
        <v>12</v>
      </c>
      <c r="N10" s="128">
        <v>1706</v>
      </c>
      <c r="O10" s="129">
        <f t="shared" si="2"/>
        <v>2690</v>
      </c>
      <c r="Q10" s="120"/>
      <c r="R10" s="120"/>
      <c r="Z10" s="121"/>
    </row>
    <row r="11" spans="1:26">
      <c r="A11" s="127" t="s">
        <v>48</v>
      </c>
      <c r="B11" s="128">
        <v>0</v>
      </c>
      <c r="C11" s="128">
        <v>0</v>
      </c>
      <c r="D11" s="128">
        <v>4</v>
      </c>
      <c r="E11" s="129">
        <f t="shared" si="0"/>
        <v>4</v>
      </c>
      <c r="F11" s="120"/>
      <c r="G11" s="128">
        <v>0</v>
      </c>
      <c r="H11" s="128">
        <v>0</v>
      </c>
      <c r="I11" s="128">
        <v>0</v>
      </c>
      <c r="J11" s="129">
        <f t="shared" si="1"/>
        <v>0</v>
      </c>
      <c r="K11" s="120"/>
      <c r="L11" s="128">
        <v>0</v>
      </c>
      <c r="M11" s="128">
        <v>0</v>
      </c>
      <c r="N11" s="128">
        <v>4</v>
      </c>
      <c r="O11" s="129">
        <f t="shared" si="2"/>
        <v>4</v>
      </c>
      <c r="Q11" s="120"/>
      <c r="R11" s="120"/>
      <c r="Z11" s="121"/>
    </row>
    <row r="12" spans="1:26">
      <c r="A12" s="127" t="s">
        <v>49</v>
      </c>
      <c r="B12" s="128">
        <v>0</v>
      </c>
      <c r="C12" s="128">
        <v>0</v>
      </c>
      <c r="D12" s="128">
        <v>8</v>
      </c>
      <c r="E12" s="129">
        <f t="shared" si="0"/>
        <v>8</v>
      </c>
      <c r="F12" s="120"/>
      <c r="G12" s="128">
        <v>0</v>
      </c>
      <c r="H12" s="128">
        <v>0</v>
      </c>
      <c r="I12" s="128">
        <v>1</v>
      </c>
      <c r="J12" s="129">
        <f t="shared" si="1"/>
        <v>1</v>
      </c>
      <c r="K12" s="120"/>
      <c r="L12" s="128">
        <v>0</v>
      </c>
      <c r="M12" s="128">
        <v>0</v>
      </c>
      <c r="N12" s="128">
        <v>9</v>
      </c>
      <c r="O12" s="129">
        <f t="shared" si="2"/>
        <v>9</v>
      </c>
      <c r="Q12" s="120"/>
      <c r="R12" s="120"/>
      <c r="Z12" s="121"/>
    </row>
    <row r="13" spans="1:26">
      <c r="A13" s="127" t="s">
        <v>52</v>
      </c>
      <c r="B13" s="128">
        <v>0</v>
      </c>
      <c r="C13" s="128">
        <v>0</v>
      </c>
      <c r="D13" s="128">
        <v>3</v>
      </c>
      <c r="E13" s="129">
        <f t="shared" si="0"/>
        <v>3</v>
      </c>
      <c r="F13" s="120"/>
      <c r="G13" s="128">
        <v>0</v>
      </c>
      <c r="H13" s="128">
        <v>0</v>
      </c>
      <c r="I13" s="128">
        <v>1</v>
      </c>
      <c r="J13" s="129">
        <f t="shared" si="1"/>
        <v>1</v>
      </c>
      <c r="K13" s="120"/>
      <c r="L13" s="128">
        <v>0</v>
      </c>
      <c r="M13" s="128">
        <v>0</v>
      </c>
      <c r="N13" s="128">
        <v>4</v>
      </c>
      <c r="O13" s="129">
        <f t="shared" si="2"/>
        <v>4</v>
      </c>
      <c r="Q13" s="120"/>
      <c r="R13" s="120"/>
      <c r="Z13" s="121"/>
    </row>
    <row r="14" spans="1:26">
      <c r="A14" s="127" t="s">
        <v>53</v>
      </c>
      <c r="B14" s="128">
        <v>330</v>
      </c>
      <c r="C14" s="128">
        <v>0</v>
      </c>
      <c r="D14" s="128">
        <v>2298</v>
      </c>
      <c r="E14" s="129">
        <f t="shared" si="0"/>
        <v>2628</v>
      </c>
      <c r="F14" s="120"/>
      <c r="G14" s="130">
        <v>5</v>
      </c>
      <c r="H14" s="130">
        <v>0</v>
      </c>
      <c r="I14" s="130">
        <v>60</v>
      </c>
      <c r="J14" s="129">
        <f t="shared" si="1"/>
        <v>65</v>
      </c>
      <c r="K14" s="120"/>
      <c r="L14" s="128">
        <v>335</v>
      </c>
      <c r="M14" s="128">
        <v>0</v>
      </c>
      <c r="N14" s="128">
        <v>2358</v>
      </c>
      <c r="O14" s="129">
        <f t="shared" si="2"/>
        <v>2693</v>
      </c>
      <c r="Q14" s="120"/>
      <c r="R14" s="120"/>
      <c r="Z14" s="121"/>
    </row>
    <row r="15" spans="1:26">
      <c r="A15" s="127" t="s">
        <v>54</v>
      </c>
      <c r="B15" s="128">
        <v>0</v>
      </c>
      <c r="C15" s="128">
        <v>0</v>
      </c>
      <c r="D15" s="128">
        <v>34</v>
      </c>
      <c r="E15" s="129">
        <f t="shared" si="0"/>
        <v>34</v>
      </c>
      <c r="F15" s="120"/>
      <c r="G15" s="130">
        <v>0</v>
      </c>
      <c r="H15" s="130">
        <v>0</v>
      </c>
      <c r="I15" s="130">
        <v>0</v>
      </c>
      <c r="J15" s="129">
        <f t="shared" si="1"/>
        <v>0</v>
      </c>
      <c r="K15" s="120"/>
      <c r="L15" s="128">
        <v>0</v>
      </c>
      <c r="M15" s="128">
        <v>0</v>
      </c>
      <c r="N15" s="128">
        <v>34</v>
      </c>
      <c r="O15" s="129">
        <f t="shared" si="2"/>
        <v>34</v>
      </c>
      <c r="Q15" s="120"/>
      <c r="R15" s="120"/>
      <c r="Z15" s="121"/>
    </row>
    <row r="16" spans="1:26">
      <c r="A16" s="127" t="s">
        <v>55</v>
      </c>
      <c r="B16" s="128">
        <v>0</v>
      </c>
      <c r="C16" s="128">
        <v>0</v>
      </c>
      <c r="D16" s="128">
        <v>10</v>
      </c>
      <c r="E16" s="129">
        <f t="shared" si="0"/>
        <v>10</v>
      </c>
      <c r="F16" s="120"/>
      <c r="G16" s="128">
        <v>0</v>
      </c>
      <c r="H16" s="128">
        <v>0</v>
      </c>
      <c r="I16" s="128">
        <v>0</v>
      </c>
      <c r="J16" s="129">
        <f t="shared" si="1"/>
        <v>0</v>
      </c>
      <c r="K16" s="120"/>
      <c r="L16" s="128">
        <v>0</v>
      </c>
      <c r="M16" s="128">
        <v>0</v>
      </c>
      <c r="N16" s="128">
        <v>10</v>
      </c>
      <c r="O16" s="129">
        <f t="shared" si="2"/>
        <v>10</v>
      </c>
      <c r="Q16" s="120"/>
      <c r="R16" s="120"/>
      <c r="Z16" s="121"/>
    </row>
    <row r="17" spans="1:26">
      <c r="A17" s="127" t="s">
        <v>56</v>
      </c>
      <c r="B17" s="128">
        <v>0</v>
      </c>
      <c r="C17" s="128">
        <v>0</v>
      </c>
      <c r="D17" s="128">
        <v>39</v>
      </c>
      <c r="E17" s="129">
        <f t="shared" si="0"/>
        <v>39</v>
      </c>
      <c r="F17" s="120"/>
      <c r="G17" s="128">
        <v>0</v>
      </c>
      <c r="H17" s="128">
        <v>0</v>
      </c>
      <c r="I17" s="128">
        <v>0</v>
      </c>
      <c r="J17" s="129">
        <f t="shared" si="1"/>
        <v>0</v>
      </c>
      <c r="K17" s="120"/>
      <c r="L17" s="128">
        <v>0</v>
      </c>
      <c r="M17" s="128">
        <v>0</v>
      </c>
      <c r="N17" s="128">
        <v>39</v>
      </c>
      <c r="O17" s="129">
        <f t="shared" si="2"/>
        <v>39</v>
      </c>
      <c r="Q17" s="120"/>
      <c r="R17" s="120"/>
      <c r="Z17" s="121"/>
    </row>
    <row r="18" spans="1:26">
      <c r="A18" s="127" t="s">
        <v>57</v>
      </c>
      <c r="B18" s="128">
        <v>0</v>
      </c>
      <c r="C18" s="128">
        <v>0</v>
      </c>
      <c r="D18" s="128">
        <v>12</v>
      </c>
      <c r="E18" s="129">
        <f t="shared" si="0"/>
        <v>12</v>
      </c>
      <c r="F18" s="120"/>
      <c r="G18" s="128">
        <v>0</v>
      </c>
      <c r="H18" s="128">
        <v>0</v>
      </c>
      <c r="I18" s="128">
        <v>0</v>
      </c>
      <c r="J18" s="129">
        <f t="shared" si="1"/>
        <v>0</v>
      </c>
      <c r="K18" s="120"/>
      <c r="L18" s="128">
        <v>0</v>
      </c>
      <c r="M18" s="128">
        <v>0</v>
      </c>
      <c r="N18" s="128">
        <v>12</v>
      </c>
      <c r="O18" s="129">
        <f t="shared" si="2"/>
        <v>12</v>
      </c>
      <c r="Q18" s="120"/>
      <c r="R18" s="120"/>
      <c r="Z18" s="121"/>
    </row>
    <row r="19" spans="1:26">
      <c r="A19" s="127" t="s">
        <v>58</v>
      </c>
      <c r="B19" s="128">
        <v>0</v>
      </c>
      <c r="C19" s="128">
        <v>0</v>
      </c>
      <c r="D19" s="128">
        <v>20</v>
      </c>
      <c r="E19" s="129">
        <f t="shared" si="0"/>
        <v>20</v>
      </c>
      <c r="F19" s="120"/>
      <c r="G19" s="128">
        <v>0</v>
      </c>
      <c r="H19" s="128">
        <v>0</v>
      </c>
      <c r="I19" s="128">
        <v>0</v>
      </c>
      <c r="J19" s="129">
        <f t="shared" si="1"/>
        <v>0</v>
      </c>
      <c r="K19" s="120"/>
      <c r="L19" s="128">
        <v>0</v>
      </c>
      <c r="M19" s="128">
        <v>0</v>
      </c>
      <c r="N19" s="128">
        <v>20</v>
      </c>
      <c r="O19" s="129">
        <f t="shared" si="2"/>
        <v>20</v>
      </c>
      <c r="Q19" s="120"/>
      <c r="R19" s="120"/>
      <c r="Z19" s="121"/>
    </row>
    <row r="20" spans="1:26">
      <c r="A20" s="127" t="s">
        <v>60</v>
      </c>
      <c r="B20" s="128">
        <v>0</v>
      </c>
      <c r="C20" s="128">
        <v>0</v>
      </c>
      <c r="D20" s="128">
        <v>7</v>
      </c>
      <c r="E20" s="129">
        <f t="shared" si="0"/>
        <v>7</v>
      </c>
      <c r="F20" s="120"/>
      <c r="G20" s="128">
        <v>0</v>
      </c>
      <c r="H20" s="128">
        <v>0</v>
      </c>
      <c r="I20" s="128">
        <v>2</v>
      </c>
      <c r="J20" s="129">
        <f t="shared" si="1"/>
        <v>2</v>
      </c>
      <c r="K20" s="120"/>
      <c r="L20" s="128">
        <v>0</v>
      </c>
      <c r="M20" s="128">
        <v>0</v>
      </c>
      <c r="N20" s="128">
        <v>9</v>
      </c>
      <c r="O20" s="129">
        <f t="shared" si="2"/>
        <v>9</v>
      </c>
      <c r="Q20" s="120"/>
      <c r="R20" s="120"/>
      <c r="Z20" s="121"/>
    </row>
    <row r="21" spans="1:26">
      <c r="A21" s="127" t="s">
        <v>331</v>
      </c>
      <c r="B21" s="128">
        <v>0</v>
      </c>
      <c r="C21" s="128">
        <v>0</v>
      </c>
      <c r="D21" s="128">
        <v>0</v>
      </c>
      <c r="E21" s="129">
        <f t="shared" si="0"/>
        <v>0</v>
      </c>
      <c r="F21" s="120"/>
      <c r="G21" s="128">
        <v>0</v>
      </c>
      <c r="H21" s="128">
        <v>0</v>
      </c>
      <c r="I21" s="128">
        <v>1</v>
      </c>
      <c r="J21" s="129">
        <f t="shared" si="1"/>
        <v>1</v>
      </c>
      <c r="K21" s="120"/>
      <c r="L21" s="128">
        <v>0</v>
      </c>
      <c r="M21" s="128">
        <v>0</v>
      </c>
      <c r="N21" s="128">
        <v>1</v>
      </c>
      <c r="O21" s="129">
        <f t="shared" si="2"/>
        <v>1</v>
      </c>
      <c r="Q21" s="120"/>
      <c r="R21" s="120"/>
    </row>
    <row r="22" spans="1:26">
      <c r="A22" s="127" t="s">
        <v>62</v>
      </c>
      <c r="B22" s="128">
        <v>11</v>
      </c>
      <c r="C22" s="128">
        <v>0</v>
      </c>
      <c r="D22" s="128">
        <v>14</v>
      </c>
      <c r="E22" s="129">
        <f t="shared" si="0"/>
        <v>25</v>
      </c>
      <c r="F22" s="120"/>
      <c r="G22" s="128">
        <v>0</v>
      </c>
      <c r="H22" s="128">
        <v>0</v>
      </c>
      <c r="I22" s="128">
        <v>0</v>
      </c>
      <c r="J22" s="129">
        <f t="shared" si="1"/>
        <v>0</v>
      </c>
      <c r="K22" s="120"/>
      <c r="L22" s="128">
        <v>11</v>
      </c>
      <c r="M22" s="128">
        <v>0</v>
      </c>
      <c r="N22" s="128">
        <v>14</v>
      </c>
      <c r="O22" s="129">
        <f t="shared" si="2"/>
        <v>25</v>
      </c>
      <c r="Q22" s="120"/>
      <c r="R22" s="120"/>
      <c r="Z22" s="121"/>
    </row>
    <row r="23" spans="1:26">
      <c r="A23" s="127" t="s">
        <v>63</v>
      </c>
      <c r="B23" s="128">
        <v>5</v>
      </c>
      <c r="C23" s="128">
        <v>1</v>
      </c>
      <c r="D23" s="128">
        <v>13</v>
      </c>
      <c r="E23" s="129">
        <f t="shared" si="0"/>
        <v>19</v>
      </c>
      <c r="F23" s="120"/>
      <c r="G23" s="130">
        <v>0</v>
      </c>
      <c r="H23" s="130">
        <v>0</v>
      </c>
      <c r="I23" s="130">
        <v>0</v>
      </c>
      <c r="J23" s="129">
        <f t="shared" si="1"/>
        <v>0</v>
      </c>
      <c r="K23" s="120"/>
      <c r="L23" s="128">
        <v>5</v>
      </c>
      <c r="M23" s="128">
        <v>1</v>
      </c>
      <c r="N23" s="128">
        <v>13</v>
      </c>
      <c r="O23" s="129">
        <f t="shared" si="2"/>
        <v>19</v>
      </c>
      <c r="Q23" s="120"/>
      <c r="R23" s="120"/>
    </row>
    <row r="24" spans="1:26">
      <c r="A24" s="127" t="s">
        <v>64</v>
      </c>
      <c r="B24" s="128">
        <v>9</v>
      </c>
      <c r="C24" s="128">
        <v>1</v>
      </c>
      <c r="D24" s="128">
        <v>10</v>
      </c>
      <c r="E24" s="129">
        <f t="shared" si="0"/>
        <v>20</v>
      </c>
      <c r="F24" s="120"/>
      <c r="G24" s="128">
        <v>0</v>
      </c>
      <c r="H24" s="128">
        <v>0</v>
      </c>
      <c r="I24" s="128">
        <v>0</v>
      </c>
      <c r="J24" s="129">
        <f t="shared" si="1"/>
        <v>0</v>
      </c>
      <c r="K24" s="120"/>
      <c r="L24" s="128">
        <v>9</v>
      </c>
      <c r="M24" s="128">
        <v>1</v>
      </c>
      <c r="N24" s="128">
        <v>10</v>
      </c>
      <c r="O24" s="129">
        <f t="shared" si="2"/>
        <v>20</v>
      </c>
      <c r="Q24" s="120"/>
      <c r="R24" s="120"/>
      <c r="Z24" s="121"/>
    </row>
    <row r="25" spans="1:26">
      <c r="A25" s="127" t="s">
        <v>65</v>
      </c>
      <c r="B25" s="128">
        <v>11</v>
      </c>
      <c r="C25" s="128">
        <v>1</v>
      </c>
      <c r="D25" s="128">
        <v>14</v>
      </c>
      <c r="E25" s="129">
        <f t="shared" si="0"/>
        <v>26</v>
      </c>
      <c r="F25" s="120"/>
      <c r="G25" s="128">
        <v>0</v>
      </c>
      <c r="H25" s="128">
        <v>0</v>
      </c>
      <c r="I25" s="128">
        <v>0</v>
      </c>
      <c r="J25" s="129">
        <f t="shared" si="1"/>
        <v>0</v>
      </c>
      <c r="K25" s="120"/>
      <c r="L25" s="128">
        <v>11</v>
      </c>
      <c r="M25" s="128">
        <v>1</v>
      </c>
      <c r="N25" s="128">
        <v>14</v>
      </c>
      <c r="O25" s="129">
        <f t="shared" si="2"/>
        <v>26</v>
      </c>
      <c r="Q25" s="120"/>
      <c r="R25" s="120"/>
      <c r="Z25" s="121"/>
    </row>
    <row r="26" spans="1:26">
      <c r="A26" s="127" t="s">
        <v>66</v>
      </c>
      <c r="B26" s="128">
        <v>0</v>
      </c>
      <c r="C26" s="128">
        <v>0</v>
      </c>
      <c r="D26" s="128">
        <v>1</v>
      </c>
      <c r="E26" s="129">
        <f t="shared" si="0"/>
        <v>1</v>
      </c>
      <c r="F26" s="120"/>
      <c r="G26" s="128">
        <v>0</v>
      </c>
      <c r="H26" s="128">
        <v>0</v>
      </c>
      <c r="I26" s="128">
        <v>0</v>
      </c>
      <c r="J26" s="129">
        <f t="shared" si="1"/>
        <v>0</v>
      </c>
      <c r="K26" s="120"/>
      <c r="L26" s="128">
        <v>0</v>
      </c>
      <c r="M26" s="128">
        <v>0</v>
      </c>
      <c r="N26" s="128">
        <v>1</v>
      </c>
      <c r="O26" s="129">
        <f t="shared" si="2"/>
        <v>1</v>
      </c>
      <c r="Q26" s="120"/>
      <c r="R26" s="120"/>
      <c r="Z26" s="121"/>
    </row>
    <row r="27" spans="1:26">
      <c r="A27" s="127" t="s">
        <v>67</v>
      </c>
      <c r="B27" s="128">
        <v>0</v>
      </c>
      <c r="C27" s="128">
        <v>0</v>
      </c>
      <c r="D27" s="128">
        <v>19</v>
      </c>
      <c r="E27" s="129">
        <f t="shared" si="0"/>
        <v>19</v>
      </c>
      <c r="F27" s="120"/>
      <c r="G27" s="128">
        <v>0</v>
      </c>
      <c r="H27" s="128">
        <v>0</v>
      </c>
      <c r="I27" s="128">
        <v>0</v>
      </c>
      <c r="J27" s="129">
        <f t="shared" si="1"/>
        <v>0</v>
      </c>
      <c r="K27" s="120"/>
      <c r="L27" s="128">
        <v>0</v>
      </c>
      <c r="M27" s="128">
        <v>0</v>
      </c>
      <c r="N27" s="128">
        <v>19</v>
      </c>
      <c r="O27" s="129">
        <f t="shared" si="2"/>
        <v>19</v>
      </c>
      <c r="Q27" s="120"/>
      <c r="R27" s="120"/>
      <c r="Z27" s="121"/>
    </row>
    <row r="28" spans="1:26">
      <c r="A28" s="127" t="s">
        <v>69</v>
      </c>
      <c r="B28" s="128">
        <v>0</v>
      </c>
      <c r="C28" s="128">
        <v>0</v>
      </c>
      <c r="D28" s="128">
        <v>10</v>
      </c>
      <c r="E28" s="129">
        <f t="shared" si="0"/>
        <v>10</v>
      </c>
      <c r="F28" s="120"/>
      <c r="G28" s="128">
        <v>0</v>
      </c>
      <c r="H28" s="128">
        <v>0</v>
      </c>
      <c r="I28" s="128">
        <v>0</v>
      </c>
      <c r="J28" s="129">
        <f t="shared" si="1"/>
        <v>0</v>
      </c>
      <c r="K28" s="120"/>
      <c r="L28" s="128">
        <v>0</v>
      </c>
      <c r="M28" s="128">
        <v>0</v>
      </c>
      <c r="N28" s="128">
        <v>10</v>
      </c>
      <c r="O28" s="129">
        <f t="shared" si="2"/>
        <v>10</v>
      </c>
      <c r="Q28" s="120"/>
      <c r="R28" s="120"/>
      <c r="Z28" s="121"/>
    </row>
    <row r="29" spans="1:26">
      <c r="A29" s="127" t="s">
        <v>212</v>
      </c>
      <c r="B29" s="128">
        <v>0</v>
      </c>
      <c r="C29" s="128">
        <v>0</v>
      </c>
      <c r="D29" s="128">
        <v>5</v>
      </c>
      <c r="E29" s="129">
        <f t="shared" si="0"/>
        <v>5</v>
      </c>
      <c r="F29" s="120"/>
      <c r="G29" s="128">
        <v>0</v>
      </c>
      <c r="H29" s="128">
        <v>0</v>
      </c>
      <c r="I29" s="128">
        <v>0</v>
      </c>
      <c r="J29" s="129">
        <f t="shared" si="1"/>
        <v>0</v>
      </c>
      <c r="K29" s="120"/>
      <c r="L29" s="128">
        <v>0</v>
      </c>
      <c r="M29" s="128">
        <v>0</v>
      </c>
      <c r="N29" s="128">
        <v>5</v>
      </c>
      <c r="O29" s="129">
        <f t="shared" si="2"/>
        <v>5</v>
      </c>
      <c r="Q29" s="120"/>
      <c r="R29" s="120"/>
      <c r="Z29" s="121"/>
    </row>
    <row r="30" spans="1:26">
      <c r="A30" s="127" t="s">
        <v>70</v>
      </c>
      <c r="B30" s="128">
        <v>0</v>
      </c>
      <c r="C30" s="128">
        <v>0</v>
      </c>
      <c r="D30" s="128">
        <v>4</v>
      </c>
      <c r="E30" s="129">
        <f t="shared" si="0"/>
        <v>4</v>
      </c>
      <c r="F30" s="120"/>
      <c r="G30" s="128">
        <v>0</v>
      </c>
      <c r="H30" s="128">
        <v>0</v>
      </c>
      <c r="I30" s="128">
        <v>0</v>
      </c>
      <c r="J30" s="129">
        <f t="shared" si="1"/>
        <v>0</v>
      </c>
      <c r="K30" s="120"/>
      <c r="L30" s="128">
        <v>0</v>
      </c>
      <c r="M30" s="128">
        <v>0</v>
      </c>
      <c r="N30" s="128">
        <v>4</v>
      </c>
      <c r="O30" s="129">
        <f t="shared" si="2"/>
        <v>4</v>
      </c>
      <c r="Q30" s="120"/>
      <c r="R30" s="120"/>
      <c r="Z30" s="121"/>
    </row>
    <row r="31" spans="1:26">
      <c r="A31" s="127" t="s">
        <v>71</v>
      </c>
      <c r="B31" s="128">
        <v>2518</v>
      </c>
      <c r="C31" s="128">
        <v>147</v>
      </c>
      <c r="D31" s="128">
        <v>6593</v>
      </c>
      <c r="E31" s="129">
        <f t="shared" si="0"/>
        <v>9258</v>
      </c>
      <c r="F31" s="120"/>
      <c r="G31" s="130">
        <v>93</v>
      </c>
      <c r="H31" s="130">
        <v>0</v>
      </c>
      <c r="I31" s="130">
        <v>121</v>
      </c>
      <c r="J31" s="129">
        <f t="shared" si="1"/>
        <v>214</v>
      </c>
      <c r="K31" s="120"/>
      <c r="L31" s="128">
        <v>2611</v>
      </c>
      <c r="M31" s="128">
        <v>147</v>
      </c>
      <c r="N31" s="128">
        <v>6714</v>
      </c>
      <c r="O31" s="129">
        <f t="shared" si="2"/>
        <v>9472</v>
      </c>
      <c r="Q31" s="120"/>
      <c r="R31" s="120"/>
      <c r="Z31" s="121"/>
    </row>
    <row r="32" spans="1:26">
      <c r="A32" s="127" t="s">
        <v>213</v>
      </c>
      <c r="B32" s="128">
        <v>0</v>
      </c>
      <c r="C32" s="128">
        <v>0</v>
      </c>
      <c r="D32" s="128">
        <v>13</v>
      </c>
      <c r="E32" s="129">
        <f t="shared" si="0"/>
        <v>13</v>
      </c>
      <c r="F32" s="120"/>
      <c r="G32" s="128">
        <v>0</v>
      </c>
      <c r="H32" s="128">
        <v>0</v>
      </c>
      <c r="I32" s="128">
        <v>0</v>
      </c>
      <c r="J32" s="129">
        <f t="shared" si="1"/>
        <v>0</v>
      </c>
      <c r="K32" s="120"/>
      <c r="L32" s="128">
        <v>0</v>
      </c>
      <c r="M32" s="128">
        <v>0</v>
      </c>
      <c r="N32" s="128">
        <v>13</v>
      </c>
      <c r="O32" s="129">
        <f t="shared" si="2"/>
        <v>13</v>
      </c>
      <c r="Q32" s="120"/>
      <c r="R32" s="120"/>
      <c r="Z32" s="121"/>
    </row>
    <row r="33" spans="1:26">
      <c r="A33" s="127" t="s">
        <v>72</v>
      </c>
      <c r="B33" s="128">
        <v>0</v>
      </c>
      <c r="C33" s="128">
        <v>0</v>
      </c>
      <c r="D33" s="128">
        <v>7</v>
      </c>
      <c r="E33" s="129">
        <f t="shared" si="0"/>
        <v>7</v>
      </c>
      <c r="F33" s="120"/>
      <c r="G33" s="128">
        <v>0</v>
      </c>
      <c r="H33" s="128">
        <v>0</v>
      </c>
      <c r="I33" s="128">
        <v>1</v>
      </c>
      <c r="J33" s="129">
        <f t="shared" si="1"/>
        <v>1</v>
      </c>
      <c r="K33" s="120"/>
      <c r="L33" s="128">
        <v>0</v>
      </c>
      <c r="M33" s="128">
        <v>0</v>
      </c>
      <c r="N33" s="128">
        <v>8</v>
      </c>
      <c r="O33" s="129">
        <f t="shared" si="2"/>
        <v>8</v>
      </c>
      <c r="Q33" s="120"/>
      <c r="R33" s="120"/>
      <c r="Z33" s="121"/>
    </row>
    <row r="34" spans="1:26">
      <c r="A34" s="127" t="s">
        <v>73</v>
      </c>
      <c r="B34" s="128">
        <v>153</v>
      </c>
      <c r="C34" s="128">
        <v>0</v>
      </c>
      <c r="D34" s="128">
        <v>203</v>
      </c>
      <c r="E34" s="129">
        <f t="shared" si="0"/>
        <v>356</v>
      </c>
      <c r="F34" s="120"/>
      <c r="G34" s="128">
        <v>10</v>
      </c>
      <c r="H34" s="128">
        <v>0</v>
      </c>
      <c r="I34" s="128">
        <v>13</v>
      </c>
      <c r="J34" s="129">
        <f t="shared" si="1"/>
        <v>23</v>
      </c>
      <c r="K34" s="120"/>
      <c r="L34" s="128">
        <v>163</v>
      </c>
      <c r="M34" s="128">
        <v>0</v>
      </c>
      <c r="N34" s="128">
        <v>216</v>
      </c>
      <c r="O34" s="129">
        <f t="shared" si="2"/>
        <v>379</v>
      </c>
      <c r="Q34" s="120"/>
      <c r="R34" s="120"/>
      <c r="Z34" s="121"/>
    </row>
    <row r="35" spans="1:26">
      <c r="A35" s="127" t="s">
        <v>30</v>
      </c>
      <c r="B35" s="128">
        <v>63</v>
      </c>
      <c r="C35" s="128">
        <v>0</v>
      </c>
      <c r="D35" s="128"/>
      <c r="E35" s="129">
        <f t="shared" si="0"/>
        <v>63</v>
      </c>
      <c r="F35" s="120"/>
      <c r="G35" s="128">
        <v>0</v>
      </c>
      <c r="H35" s="128">
        <v>0</v>
      </c>
      <c r="I35" s="128"/>
      <c r="J35" s="129">
        <f t="shared" si="1"/>
        <v>0</v>
      </c>
      <c r="K35" s="120"/>
      <c r="L35" s="128">
        <v>63</v>
      </c>
      <c r="M35" s="128">
        <v>0</v>
      </c>
      <c r="N35" s="128">
        <v>0</v>
      </c>
      <c r="O35" s="129">
        <f t="shared" si="2"/>
        <v>63</v>
      </c>
      <c r="Q35" s="120"/>
      <c r="R35" s="120"/>
      <c r="Z35" s="121"/>
    </row>
    <row r="36" spans="1:26">
      <c r="A36" s="127" t="s">
        <v>74</v>
      </c>
      <c r="B36" s="128">
        <v>1</v>
      </c>
      <c r="C36" s="128">
        <v>0</v>
      </c>
      <c r="D36" s="128">
        <v>51</v>
      </c>
      <c r="E36" s="129">
        <f t="shared" si="0"/>
        <v>52</v>
      </c>
      <c r="F36" s="120"/>
      <c r="G36" s="128">
        <v>0</v>
      </c>
      <c r="H36" s="128">
        <v>0</v>
      </c>
      <c r="I36" s="128">
        <v>8</v>
      </c>
      <c r="J36" s="129">
        <f t="shared" si="1"/>
        <v>8</v>
      </c>
      <c r="K36" s="120"/>
      <c r="L36" s="128">
        <v>1</v>
      </c>
      <c r="M36" s="128">
        <v>0</v>
      </c>
      <c r="N36" s="128">
        <v>59</v>
      </c>
      <c r="O36" s="129">
        <f t="shared" si="2"/>
        <v>60</v>
      </c>
      <c r="Q36" s="120"/>
      <c r="R36" s="120"/>
      <c r="Z36" s="121"/>
    </row>
    <row r="37" spans="1:26">
      <c r="A37" s="127" t="s">
        <v>75</v>
      </c>
      <c r="B37" s="128">
        <v>0</v>
      </c>
      <c r="C37" s="128">
        <v>0</v>
      </c>
      <c r="D37" s="128">
        <v>66</v>
      </c>
      <c r="E37" s="129">
        <f t="shared" si="0"/>
        <v>66</v>
      </c>
      <c r="F37" s="120"/>
      <c r="G37" s="128">
        <v>0</v>
      </c>
      <c r="H37" s="128">
        <v>0</v>
      </c>
      <c r="I37" s="128">
        <v>15</v>
      </c>
      <c r="J37" s="129">
        <f t="shared" si="1"/>
        <v>15</v>
      </c>
      <c r="K37" s="120"/>
      <c r="L37" s="128">
        <v>0</v>
      </c>
      <c r="M37" s="128">
        <v>0</v>
      </c>
      <c r="N37" s="128">
        <v>81</v>
      </c>
      <c r="O37" s="129">
        <f t="shared" si="2"/>
        <v>81</v>
      </c>
      <c r="Q37" s="120"/>
      <c r="R37" s="120"/>
      <c r="Z37" s="121"/>
    </row>
    <row r="38" spans="1:26">
      <c r="A38" s="127" t="s">
        <v>76</v>
      </c>
      <c r="B38" s="128">
        <v>0</v>
      </c>
      <c r="C38" s="128">
        <v>0</v>
      </c>
      <c r="D38" s="128">
        <v>4</v>
      </c>
      <c r="E38" s="129">
        <f t="shared" si="0"/>
        <v>4</v>
      </c>
      <c r="F38" s="120"/>
      <c r="G38" s="128">
        <v>0</v>
      </c>
      <c r="H38" s="128">
        <v>0</v>
      </c>
      <c r="I38" s="128">
        <v>0</v>
      </c>
      <c r="J38" s="129">
        <f t="shared" si="1"/>
        <v>0</v>
      </c>
      <c r="K38" s="120"/>
      <c r="L38" s="128">
        <v>0</v>
      </c>
      <c r="M38" s="128">
        <v>0</v>
      </c>
      <c r="N38" s="128">
        <v>4</v>
      </c>
      <c r="O38" s="129">
        <f t="shared" si="2"/>
        <v>4</v>
      </c>
      <c r="Q38" s="120"/>
      <c r="R38" s="120"/>
      <c r="Z38" s="121"/>
    </row>
    <row r="39" spans="1:26">
      <c r="A39" s="127" t="s">
        <v>78</v>
      </c>
      <c r="B39" s="128">
        <v>0</v>
      </c>
      <c r="C39" s="128">
        <v>0</v>
      </c>
      <c r="D39" s="128">
        <v>72</v>
      </c>
      <c r="E39" s="129">
        <f t="shared" si="0"/>
        <v>72</v>
      </c>
      <c r="F39" s="120"/>
      <c r="G39" s="128">
        <v>0</v>
      </c>
      <c r="H39" s="128">
        <v>0</v>
      </c>
      <c r="I39" s="128">
        <v>0</v>
      </c>
      <c r="J39" s="129">
        <f t="shared" si="1"/>
        <v>0</v>
      </c>
      <c r="K39" s="120"/>
      <c r="L39" s="128">
        <v>0</v>
      </c>
      <c r="M39" s="128">
        <v>0</v>
      </c>
      <c r="N39" s="128">
        <v>72</v>
      </c>
      <c r="O39" s="129">
        <f t="shared" si="2"/>
        <v>72</v>
      </c>
      <c r="Q39" s="120"/>
      <c r="R39" s="120"/>
      <c r="Z39" s="121"/>
    </row>
    <row r="40" spans="1:26">
      <c r="A40" s="127" t="s">
        <v>80</v>
      </c>
      <c r="B40" s="128">
        <v>0</v>
      </c>
      <c r="C40" s="128">
        <v>0</v>
      </c>
      <c r="D40" s="128">
        <v>28</v>
      </c>
      <c r="E40" s="129">
        <f t="shared" si="0"/>
        <v>28</v>
      </c>
      <c r="F40" s="120"/>
      <c r="G40" s="128">
        <v>0</v>
      </c>
      <c r="H40" s="128">
        <v>0</v>
      </c>
      <c r="I40" s="128">
        <v>0</v>
      </c>
      <c r="J40" s="129">
        <f t="shared" si="1"/>
        <v>0</v>
      </c>
      <c r="K40" s="120"/>
      <c r="L40" s="128">
        <v>0</v>
      </c>
      <c r="M40" s="128">
        <v>0</v>
      </c>
      <c r="N40" s="128">
        <v>28</v>
      </c>
      <c r="O40" s="129">
        <f t="shared" si="2"/>
        <v>28</v>
      </c>
      <c r="Q40" s="120"/>
      <c r="R40" s="120"/>
      <c r="Z40" s="121"/>
    </row>
    <row r="41" spans="1:26">
      <c r="A41" s="127" t="s">
        <v>77</v>
      </c>
      <c r="B41" s="128">
        <v>0</v>
      </c>
      <c r="C41" s="128">
        <v>0</v>
      </c>
      <c r="D41" s="128">
        <v>24</v>
      </c>
      <c r="E41" s="129">
        <f t="shared" si="0"/>
        <v>24</v>
      </c>
      <c r="F41" s="120"/>
      <c r="G41" s="128">
        <v>0</v>
      </c>
      <c r="H41" s="128">
        <v>0</v>
      </c>
      <c r="I41" s="128">
        <v>0</v>
      </c>
      <c r="J41" s="129">
        <f t="shared" si="1"/>
        <v>0</v>
      </c>
      <c r="K41" s="120"/>
      <c r="L41" s="128">
        <v>0</v>
      </c>
      <c r="M41" s="128">
        <v>0</v>
      </c>
      <c r="N41" s="128">
        <v>24</v>
      </c>
      <c r="O41" s="129">
        <f t="shared" si="2"/>
        <v>24</v>
      </c>
      <c r="Q41" s="120"/>
      <c r="R41" s="120"/>
      <c r="Z41" s="121"/>
    </row>
    <row r="42" spans="1:26">
      <c r="A42" s="127" t="s">
        <v>79</v>
      </c>
      <c r="B42" s="128">
        <v>0</v>
      </c>
      <c r="C42" s="128">
        <v>0</v>
      </c>
      <c r="D42" s="128">
        <v>5</v>
      </c>
      <c r="E42" s="129">
        <f t="shared" si="0"/>
        <v>5</v>
      </c>
      <c r="F42" s="120"/>
      <c r="G42" s="130">
        <v>0</v>
      </c>
      <c r="H42" s="130">
        <v>0</v>
      </c>
      <c r="I42" s="130">
        <v>1</v>
      </c>
      <c r="J42" s="129">
        <f t="shared" si="1"/>
        <v>1</v>
      </c>
      <c r="K42" s="120"/>
      <c r="L42" s="128">
        <v>0</v>
      </c>
      <c r="M42" s="128">
        <v>0</v>
      </c>
      <c r="N42" s="128">
        <v>6</v>
      </c>
      <c r="O42" s="129">
        <f t="shared" si="2"/>
        <v>6</v>
      </c>
      <c r="Q42" s="120"/>
      <c r="R42" s="120"/>
      <c r="Z42" s="121"/>
    </row>
    <row r="43" spans="1:26">
      <c r="A43" s="127" t="s">
        <v>81</v>
      </c>
      <c r="B43" s="128">
        <v>158</v>
      </c>
      <c r="C43" s="128">
        <v>0</v>
      </c>
      <c r="D43" s="128">
        <v>248</v>
      </c>
      <c r="E43" s="129">
        <f t="shared" si="0"/>
        <v>406</v>
      </c>
      <c r="F43" s="120"/>
      <c r="G43" s="128">
        <v>9</v>
      </c>
      <c r="H43" s="128">
        <v>0</v>
      </c>
      <c r="I43" s="128">
        <v>10</v>
      </c>
      <c r="J43" s="129">
        <f t="shared" si="1"/>
        <v>19</v>
      </c>
      <c r="K43" s="120"/>
      <c r="L43" s="128">
        <v>167</v>
      </c>
      <c r="M43" s="128">
        <v>0</v>
      </c>
      <c r="N43" s="128">
        <v>258</v>
      </c>
      <c r="O43" s="129">
        <f t="shared" si="2"/>
        <v>425</v>
      </c>
      <c r="Q43" s="120"/>
      <c r="R43" s="120"/>
      <c r="Z43" s="121"/>
    </row>
    <row r="44" spans="1:26">
      <c r="A44" s="127" t="s">
        <v>82</v>
      </c>
      <c r="B44" s="128">
        <v>0</v>
      </c>
      <c r="C44" s="128">
        <v>0</v>
      </c>
      <c r="D44" s="128">
        <v>12</v>
      </c>
      <c r="E44" s="129">
        <f t="shared" si="0"/>
        <v>12</v>
      </c>
      <c r="F44" s="120"/>
      <c r="G44" s="130">
        <v>0</v>
      </c>
      <c r="H44" s="130">
        <v>0</v>
      </c>
      <c r="I44" s="130">
        <v>0</v>
      </c>
      <c r="J44" s="129">
        <f t="shared" si="1"/>
        <v>0</v>
      </c>
      <c r="K44" s="120"/>
      <c r="L44" s="128">
        <v>0</v>
      </c>
      <c r="M44" s="128">
        <v>0</v>
      </c>
      <c r="N44" s="128">
        <v>12</v>
      </c>
      <c r="O44" s="129">
        <f t="shared" si="2"/>
        <v>12</v>
      </c>
      <c r="Q44" s="120"/>
      <c r="R44" s="120"/>
      <c r="Z44" s="121"/>
    </row>
    <row r="45" spans="1:26">
      <c r="A45" s="127" t="s">
        <v>83</v>
      </c>
      <c r="B45" s="128">
        <v>0</v>
      </c>
      <c r="C45" s="128">
        <v>0</v>
      </c>
      <c r="D45" s="128">
        <v>0</v>
      </c>
      <c r="E45" s="129">
        <f t="shared" si="0"/>
        <v>0</v>
      </c>
      <c r="F45" s="120"/>
      <c r="G45" s="128">
        <v>0</v>
      </c>
      <c r="H45" s="128">
        <v>0</v>
      </c>
      <c r="I45" s="128">
        <v>0</v>
      </c>
      <c r="J45" s="129">
        <f t="shared" si="1"/>
        <v>0</v>
      </c>
      <c r="K45" s="120"/>
      <c r="L45" s="128">
        <v>0</v>
      </c>
      <c r="M45" s="128">
        <v>0</v>
      </c>
      <c r="N45" s="128">
        <v>0</v>
      </c>
      <c r="O45" s="129">
        <f t="shared" si="2"/>
        <v>0</v>
      </c>
      <c r="Q45" s="120"/>
      <c r="R45" s="120"/>
      <c r="Z45" s="121"/>
    </row>
    <row r="46" spans="1:26">
      <c r="A46" s="127" t="s">
        <v>84</v>
      </c>
      <c r="B46" s="128">
        <v>13</v>
      </c>
      <c r="C46" s="128">
        <v>0</v>
      </c>
      <c r="D46" s="128">
        <v>70</v>
      </c>
      <c r="E46" s="129">
        <f t="shared" si="0"/>
        <v>83</v>
      </c>
      <c r="F46" s="120"/>
      <c r="G46" s="130">
        <v>2</v>
      </c>
      <c r="H46" s="130">
        <v>0</v>
      </c>
      <c r="I46" s="130">
        <v>8</v>
      </c>
      <c r="J46" s="129">
        <f t="shared" si="1"/>
        <v>10</v>
      </c>
      <c r="K46" s="120"/>
      <c r="L46" s="128">
        <v>15</v>
      </c>
      <c r="M46" s="128">
        <v>0</v>
      </c>
      <c r="N46" s="128">
        <v>78</v>
      </c>
      <c r="O46" s="129">
        <f t="shared" si="2"/>
        <v>93</v>
      </c>
      <c r="Q46" s="120"/>
      <c r="R46" s="120"/>
      <c r="Z46" s="121"/>
    </row>
    <row r="47" spans="1:26">
      <c r="A47" s="127" t="s">
        <v>85</v>
      </c>
      <c r="B47" s="128">
        <v>0</v>
      </c>
      <c r="C47" s="128">
        <v>0</v>
      </c>
      <c r="D47" s="128">
        <v>3</v>
      </c>
      <c r="E47" s="129">
        <f t="shared" si="0"/>
        <v>3</v>
      </c>
      <c r="F47" s="120"/>
      <c r="G47" s="130">
        <v>0</v>
      </c>
      <c r="H47" s="130">
        <v>0</v>
      </c>
      <c r="I47" s="130">
        <v>0</v>
      </c>
      <c r="J47" s="129">
        <f t="shared" si="1"/>
        <v>0</v>
      </c>
      <c r="K47" s="120"/>
      <c r="L47" s="128">
        <v>0</v>
      </c>
      <c r="M47" s="128">
        <v>0</v>
      </c>
      <c r="N47" s="128">
        <v>3</v>
      </c>
      <c r="O47" s="129">
        <f t="shared" si="2"/>
        <v>3</v>
      </c>
      <c r="Q47" s="120"/>
      <c r="R47" s="120"/>
      <c r="Z47" s="121"/>
    </row>
    <row r="48" spans="1:26">
      <c r="A48" s="127" t="s">
        <v>86</v>
      </c>
      <c r="B48" s="128">
        <v>8</v>
      </c>
      <c r="C48" s="128">
        <v>1</v>
      </c>
      <c r="D48" s="128">
        <v>33</v>
      </c>
      <c r="E48" s="129">
        <f t="shared" si="0"/>
        <v>42</v>
      </c>
      <c r="F48" s="120"/>
      <c r="G48" s="130">
        <v>3</v>
      </c>
      <c r="H48" s="130">
        <v>0</v>
      </c>
      <c r="I48" s="130">
        <v>7</v>
      </c>
      <c r="J48" s="129">
        <f t="shared" si="1"/>
        <v>10</v>
      </c>
      <c r="K48" s="120"/>
      <c r="L48" s="128">
        <v>11</v>
      </c>
      <c r="M48" s="128">
        <v>1</v>
      </c>
      <c r="N48" s="128">
        <v>40</v>
      </c>
      <c r="O48" s="129">
        <f t="shared" si="2"/>
        <v>52</v>
      </c>
      <c r="Q48" s="120"/>
      <c r="R48" s="120"/>
      <c r="Z48" s="121"/>
    </row>
    <row r="49" spans="1:26">
      <c r="A49" s="127" t="s">
        <v>87</v>
      </c>
      <c r="B49" s="128">
        <v>0</v>
      </c>
      <c r="C49" s="128">
        <v>0</v>
      </c>
      <c r="D49" s="128">
        <v>7</v>
      </c>
      <c r="E49" s="129">
        <f t="shared" si="0"/>
        <v>7</v>
      </c>
      <c r="F49" s="120"/>
      <c r="G49" s="130">
        <v>0</v>
      </c>
      <c r="H49" s="130">
        <v>0</v>
      </c>
      <c r="I49" s="130">
        <v>0</v>
      </c>
      <c r="J49" s="129">
        <f t="shared" si="1"/>
        <v>0</v>
      </c>
      <c r="K49" s="120"/>
      <c r="L49" s="128">
        <v>0</v>
      </c>
      <c r="M49" s="128">
        <v>0</v>
      </c>
      <c r="N49" s="128">
        <v>7</v>
      </c>
      <c r="O49" s="129">
        <f t="shared" si="2"/>
        <v>7</v>
      </c>
      <c r="Q49" s="120"/>
      <c r="R49" s="120"/>
      <c r="Z49" s="121"/>
    </row>
    <row r="50" spans="1:26">
      <c r="A50" s="127" t="s">
        <v>88</v>
      </c>
      <c r="B50" s="128">
        <v>1</v>
      </c>
      <c r="C50" s="128">
        <v>0</v>
      </c>
      <c r="D50" s="128">
        <v>1</v>
      </c>
      <c r="E50" s="129">
        <f t="shared" si="0"/>
        <v>2</v>
      </c>
      <c r="F50" s="120"/>
      <c r="G50" s="130">
        <v>0</v>
      </c>
      <c r="H50" s="130">
        <v>0</v>
      </c>
      <c r="I50" s="130">
        <v>1</v>
      </c>
      <c r="J50" s="129">
        <f t="shared" si="1"/>
        <v>1</v>
      </c>
      <c r="K50" s="120"/>
      <c r="L50" s="128">
        <v>1</v>
      </c>
      <c r="M50" s="128">
        <v>0</v>
      </c>
      <c r="N50" s="128">
        <v>2</v>
      </c>
      <c r="O50" s="129">
        <f t="shared" si="2"/>
        <v>3</v>
      </c>
      <c r="Q50" s="120"/>
      <c r="R50" s="120"/>
      <c r="Z50" s="121"/>
    </row>
    <row r="51" spans="1:26">
      <c r="A51" s="127" t="s">
        <v>89</v>
      </c>
      <c r="B51" s="128">
        <v>1</v>
      </c>
      <c r="C51" s="128">
        <v>0</v>
      </c>
      <c r="D51" s="128">
        <v>28</v>
      </c>
      <c r="E51" s="129">
        <f t="shared" si="0"/>
        <v>29</v>
      </c>
      <c r="F51" s="120"/>
      <c r="G51" s="130">
        <v>1</v>
      </c>
      <c r="H51" s="130">
        <v>0</v>
      </c>
      <c r="I51" s="130">
        <v>1</v>
      </c>
      <c r="J51" s="129">
        <f t="shared" si="1"/>
        <v>2</v>
      </c>
      <c r="K51" s="120"/>
      <c r="L51" s="128">
        <v>2</v>
      </c>
      <c r="M51" s="128">
        <v>0</v>
      </c>
      <c r="N51" s="128">
        <v>29</v>
      </c>
      <c r="O51" s="129">
        <f t="shared" si="2"/>
        <v>31</v>
      </c>
      <c r="Q51" s="120"/>
      <c r="R51" s="120"/>
      <c r="Z51" s="121"/>
    </row>
    <row r="52" spans="1:26">
      <c r="A52" s="127" t="s">
        <v>91</v>
      </c>
      <c r="B52" s="128">
        <v>0</v>
      </c>
      <c r="C52" s="128">
        <v>0</v>
      </c>
      <c r="D52" s="128">
        <v>2</v>
      </c>
      <c r="E52" s="129">
        <f t="shared" si="0"/>
        <v>2</v>
      </c>
      <c r="F52" s="120"/>
      <c r="G52" s="130">
        <v>0</v>
      </c>
      <c r="H52" s="130">
        <v>0</v>
      </c>
      <c r="I52" s="130">
        <v>0</v>
      </c>
      <c r="J52" s="129">
        <f t="shared" si="1"/>
        <v>0</v>
      </c>
      <c r="K52" s="120"/>
      <c r="L52" s="128">
        <v>0</v>
      </c>
      <c r="M52" s="128">
        <v>0</v>
      </c>
      <c r="N52" s="128">
        <v>2</v>
      </c>
      <c r="O52" s="129">
        <f t="shared" si="2"/>
        <v>2</v>
      </c>
      <c r="Q52" s="120"/>
      <c r="R52" s="120"/>
      <c r="Z52" s="121"/>
    </row>
    <row r="53" spans="1:26">
      <c r="A53" s="127" t="s">
        <v>92</v>
      </c>
      <c r="B53" s="128">
        <v>0</v>
      </c>
      <c r="C53" s="128">
        <v>0</v>
      </c>
      <c r="D53" s="128">
        <v>0</v>
      </c>
      <c r="E53" s="129">
        <f t="shared" si="0"/>
        <v>0</v>
      </c>
      <c r="F53" s="120"/>
      <c r="G53" s="130">
        <v>0</v>
      </c>
      <c r="H53" s="130">
        <v>0</v>
      </c>
      <c r="I53" s="130">
        <v>0</v>
      </c>
      <c r="J53" s="129">
        <f t="shared" si="1"/>
        <v>0</v>
      </c>
      <c r="K53" s="120"/>
      <c r="L53" s="128">
        <v>0</v>
      </c>
      <c r="M53" s="128">
        <v>0</v>
      </c>
      <c r="N53" s="128">
        <v>0</v>
      </c>
      <c r="O53" s="129">
        <f t="shared" si="2"/>
        <v>0</v>
      </c>
      <c r="Q53" s="120"/>
      <c r="R53" s="120"/>
      <c r="Z53" s="121"/>
    </row>
    <row r="54" spans="1:26">
      <c r="A54" s="127" t="s">
        <v>93</v>
      </c>
      <c r="B54" s="128">
        <v>72</v>
      </c>
      <c r="C54" s="128">
        <v>0</v>
      </c>
      <c r="D54" s="128">
        <v>17</v>
      </c>
      <c r="E54" s="129">
        <f t="shared" si="0"/>
        <v>89</v>
      </c>
      <c r="F54" s="120"/>
      <c r="G54" s="130">
        <v>0</v>
      </c>
      <c r="H54" s="130">
        <v>0</v>
      </c>
      <c r="I54" s="130">
        <v>0</v>
      </c>
      <c r="J54" s="129">
        <f t="shared" si="1"/>
        <v>0</v>
      </c>
      <c r="K54" s="120"/>
      <c r="L54" s="128">
        <v>72</v>
      </c>
      <c r="M54" s="128">
        <v>0</v>
      </c>
      <c r="N54" s="128">
        <v>17</v>
      </c>
      <c r="O54" s="129">
        <f t="shared" si="2"/>
        <v>89</v>
      </c>
      <c r="Q54" s="120"/>
      <c r="R54" s="120"/>
      <c r="Z54" s="121"/>
    </row>
    <row r="55" spans="1:26">
      <c r="A55" s="127" t="s">
        <v>94</v>
      </c>
      <c r="B55" s="128">
        <v>60</v>
      </c>
      <c r="C55" s="128">
        <v>3</v>
      </c>
      <c r="D55" s="128">
        <v>193</v>
      </c>
      <c r="E55" s="129">
        <f t="shared" si="0"/>
        <v>256</v>
      </c>
      <c r="F55" s="120"/>
      <c r="G55" s="130">
        <v>0</v>
      </c>
      <c r="H55" s="130">
        <v>0</v>
      </c>
      <c r="I55" s="130">
        <v>0</v>
      </c>
      <c r="J55" s="129">
        <f t="shared" si="1"/>
        <v>0</v>
      </c>
      <c r="K55" s="120"/>
      <c r="L55" s="128">
        <v>60</v>
      </c>
      <c r="M55" s="128">
        <v>3</v>
      </c>
      <c r="N55" s="128">
        <v>193</v>
      </c>
      <c r="O55" s="129">
        <f t="shared" si="2"/>
        <v>256</v>
      </c>
      <c r="Q55" s="120"/>
      <c r="R55" s="120"/>
      <c r="Z55" s="121"/>
    </row>
    <row r="56" spans="1:26">
      <c r="A56" s="127" t="s">
        <v>99</v>
      </c>
      <c r="B56" s="128">
        <v>2</v>
      </c>
      <c r="C56" s="128">
        <v>0</v>
      </c>
      <c r="D56" s="128">
        <v>15</v>
      </c>
      <c r="E56" s="129">
        <f t="shared" si="0"/>
        <v>17</v>
      </c>
      <c r="F56" s="120"/>
      <c r="G56" s="130">
        <v>0</v>
      </c>
      <c r="H56" s="130">
        <v>0</v>
      </c>
      <c r="I56" s="130">
        <v>0</v>
      </c>
      <c r="J56" s="129">
        <f t="shared" si="1"/>
        <v>0</v>
      </c>
      <c r="K56" s="120"/>
      <c r="L56" s="128">
        <v>2</v>
      </c>
      <c r="M56" s="128">
        <v>0</v>
      </c>
      <c r="N56" s="128">
        <v>15</v>
      </c>
      <c r="O56" s="129">
        <f t="shared" si="2"/>
        <v>17</v>
      </c>
      <c r="Q56" s="120"/>
      <c r="R56" s="120"/>
      <c r="Z56" s="121"/>
    </row>
    <row r="57" spans="1:26">
      <c r="A57" s="127" t="s">
        <v>95</v>
      </c>
      <c r="B57" s="128">
        <v>0</v>
      </c>
      <c r="C57" s="128">
        <v>0</v>
      </c>
      <c r="D57" s="128">
        <v>345</v>
      </c>
      <c r="E57" s="129">
        <f t="shared" si="0"/>
        <v>345</v>
      </c>
      <c r="F57" s="120"/>
      <c r="G57" s="130">
        <v>0</v>
      </c>
      <c r="H57" s="130">
        <v>0</v>
      </c>
      <c r="I57" s="130">
        <v>0</v>
      </c>
      <c r="J57" s="129">
        <f t="shared" si="1"/>
        <v>0</v>
      </c>
      <c r="K57" s="120"/>
      <c r="L57" s="128">
        <v>0</v>
      </c>
      <c r="M57" s="128">
        <v>0</v>
      </c>
      <c r="N57" s="128">
        <v>345</v>
      </c>
      <c r="O57" s="129">
        <f t="shared" si="2"/>
        <v>345</v>
      </c>
      <c r="Q57" s="120"/>
      <c r="R57" s="120"/>
      <c r="Z57" s="121"/>
    </row>
    <row r="58" spans="1:26">
      <c r="A58" s="127" t="s">
        <v>96</v>
      </c>
      <c r="B58" s="128">
        <v>0</v>
      </c>
      <c r="C58" s="128">
        <v>0</v>
      </c>
      <c r="D58" s="128">
        <v>245</v>
      </c>
      <c r="E58" s="129">
        <f t="shared" si="0"/>
        <v>245</v>
      </c>
      <c r="F58" s="120"/>
      <c r="G58" s="130">
        <v>0</v>
      </c>
      <c r="H58" s="130">
        <v>0</v>
      </c>
      <c r="I58" s="130">
        <v>0</v>
      </c>
      <c r="J58" s="129">
        <f t="shared" si="1"/>
        <v>0</v>
      </c>
      <c r="K58" s="120"/>
      <c r="L58" s="128">
        <v>0</v>
      </c>
      <c r="M58" s="128">
        <v>0</v>
      </c>
      <c r="N58" s="128">
        <v>245</v>
      </c>
      <c r="O58" s="129">
        <f t="shared" si="2"/>
        <v>245</v>
      </c>
      <c r="Q58" s="120"/>
      <c r="R58" s="120"/>
      <c r="Z58" s="121"/>
    </row>
    <row r="59" spans="1:26">
      <c r="A59" s="127" t="s">
        <v>97</v>
      </c>
      <c r="B59" s="128">
        <v>9</v>
      </c>
      <c r="C59" s="128">
        <v>0</v>
      </c>
      <c r="D59" s="128">
        <v>39</v>
      </c>
      <c r="E59" s="129">
        <f t="shared" si="0"/>
        <v>48</v>
      </c>
      <c r="F59" s="120"/>
      <c r="G59" s="130">
        <v>0</v>
      </c>
      <c r="H59" s="130">
        <v>0</v>
      </c>
      <c r="I59" s="130">
        <v>0</v>
      </c>
      <c r="J59" s="129">
        <f t="shared" si="1"/>
        <v>0</v>
      </c>
      <c r="K59" s="120"/>
      <c r="L59" s="128">
        <v>9</v>
      </c>
      <c r="M59" s="128">
        <v>0</v>
      </c>
      <c r="N59" s="128">
        <v>39</v>
      </c>
      <c r="O59" s="129">
        <f t="shared" si="2"/>
        <v>48</v>
      </c>
      <c r="Q59" s="120"/>
      <c r="R59" s="120"/>
      <c r="Z59" s="121"/>
    </row>
    <row r="60" spans="1:26">
      <c r="A60" s="127" t="s">
        <v>216</v>
      </c>
      <c r="B60" s="128">
        <v>0</v>
      </c>
      <c r="C60" s="128">
        <v>0</v>
      </c>
      <c r="D60" s="128">
        <v>9</v>
      </c>
      <c r="E60" s="129">
        <f t="shared" si="0"/>
        <v>9</v>
      </c>
      <c r="F60" s="120"/>
      <c r="G60" s="130">
        <v>0</v>
      </c>
      <c r="H60" s="130">
        <v>0</v>
      </c>
      <c r="I60" s="130">
        <v>0</v>
      </c>
      <c r="J60" s="129">
        <f t="shared" si="1"/>
        <v>0</v>
      </c>
      <c r="K60" s="120"/>
      <c r="L60" s="128">
        <v>0</v>
      </c>
      <c r="M60" s="128">
        <v>0</v>
      </c>
      <c r="N60" s="128">
        <v>9</v>
      </c>
      <c r="O60" s="129">
        <f t="shared" si="2"/>
        <v>9</v>
      </c>
      <c r="Q60" s="120"/>
      <c r="R60" s="120"/>
      <c r="Z60" s="121"/>
    </row>
    <row r="61" spans="1:26">
      <c r="A61" s="127" t="s">
        <v>100</v>
      </c>
      <c r="B61" s="128">
        <v>0</v>
      </c>
      <c r="C61" s="128">
        <v>0</v>
      </c>
      <c r="D61" s="128">
        <v>11</v>
      </c>
      <c r="E61" s="129">
        <f t="shared" si="0"/>
        <v>11</v>
      </c>
      <c r="F61" s="120"/>
      <c r="G61" s="130">
        <v>0</v>
      </c>
      <c r="H61" s="130">
        <v>0</v>
      </c>
      <c r="I61" s="130">
        <v>0</v>
      </c>
      <c r="J61" s="129">
        <f t="shared" si="1"/>
        <v>0</v>
      </c>
      <c r="K61" s="120"/>
      <c r="L61" s="128">
        <v>0</v>
      </c>
      <c r="M61" s="128">
        <v>0</v>
      </c>
      <c r="N61" s="128">
        <v>11</v>
      </c>
      <c r="O61" s="129">
        <f t="shared" si="2"/>
        <v>11</v>
      </c>
      <c r="Q61" s="120"/>
      <c r="R61" s="120"/>
      <c r="Z61" s="121"/>
    </row>
    <row r="62" spans="1:26">
      <c r="A62" s="127" t="s">
        <v>98</v>
      </c>
      <c r="B62" s="128">
        <v>21</v>
      </c>
      <c r="C62" s="128">
        <v>0</v>
      </c>
      <c r="D62" s="128">
        <v>95</v>
      </c>
      <c r="E62" s="129">
        <f t="shared" si="0"/>
        <v>116</v>
      </c>
      <c r="F62" s="120"/>
      <c r="G62" s="130">
        <v>0</v>
      </c>
      <c r="H62" s="130">
        <v>0</v>
      </c>
      <c r="I62" s="130">
        <v>1</v>
      </c>
      <c r="J62" s="129">
        <f t="shared" si="1"/>
        <v>1</v>
      </c>
      <c r="K62" s="120"/>
      <c r="L62" s="128">
        <v>21</v>
      </c>
      <c r="M62" s="128">
        <v>0</v>
      </c>
      <c r="N62" s="128">
        <v>96</v>
      </c>
      <c r="O62" s="129">
        <f t="shared" si="2"/>
        <v>117</v>
      </c>
      <c r="Q62" s="120"/>
      <c r="R62" s="120"/>
      <c r="Z62" s="121"/>
    </row>
    <row r="63" spans="1:26">
      <c r="A63" s="127" t="s">
        <v>164</v>
      </c>
      <c r="B63" s="128">
        <v>17</v>
      </c>
      <c r="C63" s="128">
        <v>0</v>
      </c>
      <c r="D63" s="128">
        <v>0</v>
      </c>
      <c r="E63" s="129">
        <f t="shared" si="0"/>
        <v>17</v>
      </c>
      <c r="F63" s="120"/>
      <c r="G63" s="130">
        <v>0</v>
      </c>
      <c r="H63" s="130">
        <v>0</v>
      </c>
      <c r="I63" s="130">
        <v>0</v>
      </c>
      <c r="J63" s="129">
        <f t="shared" si="1"/>
        <v>0</v>
      </c>
      <c r="K63" s="120"/>
      <c r="L63" s="128">
        <v>17</v>
      </c>
      <c r="M63" s="128">
        <v>0</v>
      </c>
      <c r="N63" s="128">
        <v>0</v>
      </c>
      <c r="O63" s="129">
        <f t="shared" si="2"/>
        <v>17</v>
      </c>
      <c r="Q63" s="120"/>
      <c r="R63" s="120"/>
      <c r="Z63" s="121"/>
    </row>
    <row r="64" spans="1:26">
      <c r="A64" s="127" t="s">
        <v>165</v>
      </c>
      <c r="B64" s="128">
        <v>27</v>
      </c>
      <c r="C64" s="128">
        <v>1</v>
      </c>
      <c r="D64" s="128">
        <v>0</v>
      </c>
      <c r="E64" s="129">
        <f t="shared" si="0"/>
        <v>28</v>
      </c>
      <c r="F64" s="120"/>
      <c r="G64" s="130">
        <v>0</v>
      </c>
      <c r="H64" s="130">
        <v>0</v>
      </c>
      <c r="I64" s="130">
        <v>0</v>
      </c>
      <c r="J64" s="129">
        <f t="shared" si="1"/>
        <v>0</v>
      </c>
      <c r="K64" s="120"/>
      <c r="L64" s="128">
        <v>27</v>
      </c>
      <c r="M64" s="128">
        <v>1</v>
      </c>
      <c r="N64" s="128">
        <v>0</v>
      </c>
      <c r="O64" s="129">
        <f t="shared" si="2"/>
        <v>28</v>
      </c>
      <c r="Q64" s="120"/>
      <c r="R64" s="120"/>
      <c r="Z64" s="121"/>
    </row>
    <row r="65" spans="1:26">
      <c r="A65" s="127" t="s">
        <v>318</v>
      </c>
      <c r="B65" s="128">
        <v>0</v>
      </c>
      <c r="C65" s="128">
        <v>0</v>
      </c>
      <c r="D65" s="128">
        <v>8</v>
      </c>
      <c r="E65" s="129">
        <f t="shared" si="0"/>
        <v>8</v>
      </c>
      <c r="F65" s="120"/>
      <c r="G65" s="130">
        <v>0</v>
      </c>
      <c r="H65" s="130">
        <v>0</v>
      </c>
      <c r="I65" s="130">
        <v>0</v>
      </c>
      <c r="J65" s="129">
        <f t="shared" si="1"/>
        <v>0</v>
      </c>
      <c r="K65" s="120"/>
      <c r="L65" s="128">
        <v>0</v>
      </c>
      <c r="M65" s="128">
        <v>0</v>
      </c>
      <c r="N65" s="128">
        <v>8</v>
      </c>
      <c r="O65" s="129">
        <f t="shared" si="2"/>
        <v>8</v>
      </c>
      <c r="Q65" s="120"/>
      <c r="R65" s="120"/>
      <c r="Z65" s="121"/>
    </row>
    <row r="66" spans="1:26">
      <c r="A66" s="127" t="s">
        <v>104</v>
      </c>
      <c r="B66" s="128">
        <v>21</v>
      </c>
      <c r="C66" s="128">
        <v>0</v>
      </c>
      <c r="D66" s="128">
        <v>0</v>
      </c>
      <c r="E66" s="129">
        <f t="shared" si="0"/>
        <v>21</v>
      </c>
      <c r="F66" s="120"/>
      <c r="G66" s="130">
        <v>4</v>
      </c>
      <c r="H66" s="130">
        <v>0</v>
      </c>
      <c r="I66" s="130">
        <v>0</v>
      </c>
      <c r="J66" s="129">
        <f t="shared" si="1"/>
        <v>4</v>
      </c>
      <c r="K66" s="120"/>
      <c r="L66" s="128">
        <v>25</v>
      </c>
      <c r="M66" s="128">
        <v>0</v>
      </c>
      <c r="N66" s="128">
        <v>0</v>
      </c>
      <c r="O66" s="129">
        <f t="shared" si="2"/>
        <v>25</v>
      </c>
      <c r="Q66" s="120"/>
      <c r="R66" s="120"/>
      <c r="Z66" s="121"/>
    </row>
    <row r="67" spans="1:26">
      <c r="A67" s="127" t="s">
        <v>319</v>
      </c>
      <c r="B67" s="128">
        <v>7</v>
      </c>
      <c r="C67" s="128">
        <v>0</v>
      </c>
      <c r="D67" s="128">
        <v>0</v>
      </c>
      <c r="E67" s="129">
        <f t="shared" si="0"/>
        <v>7</v>
      </c>
      <c r="F67" s="120"/>
      <c r="G67" s="130">
        <v>1</v>
      </c>
      <c r="H67" s="130">
        <v>0</v>
      </c>
      <c r="I67" s="130">
        <v>0</v>
      </c>
      <c r="J67" s="129">
        <f t="shared" si="1"/>
        <v>1</v>
      </c>
      <c r="K67" s="120"/>
      <c r="L67" s="128">
        <v>8</v>
      </c>
      <c r="M67" s="128">
        <v>0</v>
      </c>
      <c r="N67" s="128">
        <v>0</v>
      </c>
      <c r="O67" s="129">
        <f t="shared" si="2"/>
        <v>8</v>
      </c>
      <c r="Q67" s="120"/>
      <c r="R67" s="120"/>
      <c r="Z67" s="121"/>
    </row>
    <row r="68" spans="1:26">
      <c r="A68" s="127" t="s">
        <v>102</v>
      </c>
      <c r="B68" s="128">
        <v>253</v>
      </c>
      <c r="C68" s="128">
        <v>0</v>
      </c>
      <c r="D68" s="128">
        <v>3617</v>
      </c>
      <c r="E68" s="129">
        <f t="shared" si="0"/>
        <v>3870</v>
      </c>
      <c r="F68" s="120"/>
      <c r="G68" s="130">
        <v>6</v>
      </c>
      <c r="H68" s="130">
        <v>0</v>
      </c>
      <c r="I68" s="130">
        <v>354</v>
      </c>
      <c r="J68" s="129">
        <f t="shared" si="1"/>
        <v>360</v>
      </c>
      <c r="K68" s="120"/>
      <c r="L68" s="128">
        <v>259</v>
      </c>
      <c r="M68" s="128">
        <v>0</v>
      </c>
      <c r="N68" s="128">
        <v>3971</v>
      </c>
      <c r="O68" s="129">
        <f t="shared" si="2"/>
        <v>4230</v>
      </c>
      <c r="Q68" s="120"/>
      <c r="R68" s="120"/>
      <c r="Z68" s="121"/>
    </row>
    <row r="69" spans="1:26">
      <c r="A69" s="127" t="s">
        <v>103</v>
      </c>
      <c r="B69" s="128">
        <v>2379</v>
      </c>
      <c r="C69" s="128">
        <v>0</v>
      </c>
      <c r="D69" s="128">
        <v>0</v>
      </c>
      <c r="E69" s="129">
        <f t="shared" si="0"/>
        <v>2379</v>
      </c>
      <c r="F69" s="120"/>
      <c r="G69" s="130">
        <v>192</v>
      </c>
      <c r="H69" s="130">
        <v>0</v>
      </c>
      <c r="I69" s="130">
        <v>0</v>
      </c>
      <c r="J69" s="129">
        <f t="shared" si="1"/>
        <v>192</v>
      </c>
      <c r="K69" s="120"/>
      <c r="L69" s="128">
        <v>2571</v>
      </c>
      <c r="M69" s="128">
        <v>0</v>
      </c>
      <c r="N69" s="128">
        <v>0</v>
      </c>
      <c r="O69" s="129">
        <f t="shared" si="2"/>
        <v>2571</v>
      </c>
      <c r="Q69" s="120"/>
      <c r="R69" s="120"/>
      <c r="Z69" s="121"/>
    </row>
    <row r="70" spans="1:26">
      <c r="A70" s="127" t="s">
        <v>105</v>
      </c>
      <c r="B70" s="128">
        <v>2</v>
      </c>
      <c r="C70" s="128">
        <v>0</v>
      </c>
      <c r="D70" s="128">
        <v>11</v>
      </c>
      <c r="E70" s="129">
        <f t="shared" si="0"/>
        <v>13</v>
      </c>
      <c r="F70" s="120"/>
      <c r="G70" s="130"/>
      <c r="H70" s="130">
        <v>0</v>
      </c>
      <c r="I70" s="130">
        <v>0</v>
      </c>
      <c r="J70" s="129">
        <f t="shared" si="1"/>
        <v>0</v>
      </c>
      <c r="K70" s="120"/>
      <c r="L70" s="128">
        <v>2</v>
      </c>
      <c r="M70" s="128">
        <v>0</v>
      </c>
      <c r="N70" s="128">
        <v>11</v>
      </c>
      <c r="O70" s="129">
        <f t="shared" si="2"/>
        <v>13</v>
      </c>
      <c r="Q70" s="120"/>
      <c r="R70" s="120"/>
      <c r="Z70" s="121"/>
    </row>
    <row r="71" spans="1:26">
      <c r="A71" s="127" t="s">
        <v>106</v>
      </c>
      <c r="B71" s="128">
        <v>0</v>
      </c>
      <c r="C71" s="128">
        <v>0</v>
      </c>
      <c r="D71" s="128">
        <v>18</v>
      </c>
      <c r="E71" s="129">
        <f t="shared" si="0"/>
        <v>18</v>
      </c>
      <c r="F71" s="120"/>
      <c r="G71" s="130">
        <v>0</v>
      </c>
      <c r="H71" s="130">
        <v>0</v>
      </c>
      <c r="I71" s="130">
        <v>4</v>
      </c>
      <c r="J71" s="129">
        <f t="shared" si="1"/>
        <v>4</v>
      </c>
      <c r="K71" s="120"/>
      <c r="L71" s="128">
        <v>0</v>
      </c>
      <c r="M71" s="128">
        <v>0</v>
      </c>
      <c r="N71" s="128">
        <v>22</v>
      </c>
      <c r="O71" s="129">
        <f t="shared" si="2"/>
        <v>22</v>
      </c>
      <c r="Q71" s="120"/>
      <c r="R71" s="120"/>
      <c r="Z71" s="121"/>
    </row>
    <row r="72" spans="1:26">
      <c r="A72" s="127" t="s">
        <v>218</v>
      </c>
      <c r="B72" s="128">
        <v>0</v>
      </c>
      <c r="C72" s="128">
        <v>0</v>
      </c>
      <c r="D72" s="128">
        <v>15</v>
      </c>
      <c r="E72" s="129">
        <f t="shared" ref="E72:E126" si="3">SUM(B72:D72)</f>
        <v>15</v>
      </c>
      <c r="F72" s="120"/>
      <c r="G72" s="130">
        <v>0</v>
      </c>
      <c r="H72" s="130">
        <v>0</v>
      </c>
      <c r="I72" s="130"/>
      <c r="J72" s="129">
        <f t="shared" ref="J72:J126" si="4">SUM(G72:I72)</f>
        <v>0</v>
      </c>
      <c r="K72" s="120"/>
      <c r="L72" s="128">
        <v>0</v>
      </c>
      <c r="M72" s="128">
        <v>0</v>
      </c>
      <c r="N72" s="128">
        <v>15</v>
      </c>
      <c r="O72" s="129">
        <f t="shared" ref="O72:O127" si="5">SUM(L72:N72)</f>
        <v>15</v>
      </c>
      <c r="Q72" s="120"/>
      <c r="R72" s="120"/>
      <c r="Z72" s="121"/>
    </row>
    <row r="73" spans="1:26">
      <c r="A73" s="127" t="s">
        <v>332</v>
      </c>
      <c r="B73" s="128">
        <v>0</v>
      </c>
      <c r="C73" s="128">
        <v>0</v>
      </c>
      <c r="D73" s="128">
        <v>27</v>
      </c>
      <c r="E73" s="129">
        <f t="shared" si="3"/>
        <v>27</v>
      </c>
      <c r="F73" s="120"/>
      <c r="G73" s="130">
        <v>0</v>
      </c>
      <c r="H73" s="130">
        <v>0</v>
      </c>
      <c r="I73" s="130"/>
      <c r="J73" s="129">
        <f t="shared" si="4"/>
        <v>0</v>
      </c>
      <c r="K73" s="120"/>
      <c r="L73" s="128">
        <v>0</v>
      </c>
      <c r="M73" s="128">
        <v>0</v>
      </c>
      <c r="N73" s="128">
        <v>27</v>
      </c>
      <c r="O73" s="129">
        <f t="shared" si="5"/>
        <v>27</v>
      </c>
      <c r="Q73" s="120"/>
      <c r="R73" s="120"/>
      <c r="Z73" s="121"/>
    </row>
    <row r="74" spans="1:26">
      <c r="A74" s="127" t="s">
        <v>219</v>
      </c>
      <c r="B74" s="128">
        <v>0</v>
      </c>
      <c r="C74" s="128">
        <v>0</v>
      </c>
      <c r="D74" s="128">
        <v>320</v>
      </c>
      <c r="E74" s="129">
        <f t="shared" si="3"/>
        <v>320</v>
      </c>
      <c r="F74" s="120"/>
      <c r="G74" s="130">
        <v>0</v>
      </c>
      <c r="H74" s="130">
        <v>0</v>
      </c>
      <c r="I74" s="130">
        <v>33</v>
      </c>
      <c r="J74" s="129">
        <f t="shared" si="4"/>
        <v>33</v>
      </c>
      <c r="K74" s="120"/>
      <c r="L74" s="128">
        <v>0</v>
      </c>
      <c r="M74" s="128">
        <v>0</v>
      </c>
      <c r="N74" s="128">
        <v>353</v>
      </c>
      <c r="O74" s="129">
        <f t="shared" si="5"/>
        <v>353</v>
      </c>
      <c r="Q74" s="120"/>
      <c r="R74" s="120"/>
      <c r="Z74" s="121"/>
    </row>
    <row r="75" spans="1:26">
      <c r="A75" s="127" t="s">
        <v>107</v>
      </c>
      <c r="B75" s="128">
        <v>14</v>
      </c>
      <c r="C75" s="128">
        <v>150</v>
      </c>
      <c r="D75" s="128">
        <v>0</v>
      </c>
      <c r="E75" s="129">
        <f t="shared" si="3"/>
        <v>164</v>
      </c>
      <c r="F75" s="120"/>
      <c r="G75" s="130">
        <v>0</v>
      </c>
      <c r="H75" s="130">
        <v>0</v>
      </c>
      <c r="I75" s="130">
        <v>0</v>
      </c>
      <c r="J75" s="129">
        <f t="shared" si="4"/>
        <v>0</v>
      </c>
      <c r="K75" s="120"/>
      <c r="L75" s="128">
        <v>14</v>
      </c>
      <c r="M75" s="128">
        <v>150</v>
      </c>
      <c r="N75" s="128">
        <v>0</v>
      </c>
      <c r="O75" s="129">
        <f t="shared" si="5"/>
        <v>164</v>
      </c>
      <c r="Q75" s="120"/>
      <c r="R75" s="120"/>
      <c r="Z75" s="121"/>
    </row>
    <row r="76" spans="1:26">
      <c r="A76" s="127" t="s">
        <v>108</v>
      </c>
      <c r="B76" s="128">
        <v>72</v>
      </c>
      <c r="C76" s="128">
        <v>0</v>
      </c>
      <c r="D76" s="128">
        <v>0</v>
      </c>
      <c r="E76" s="129">
        <f t="shared" si="3"/>
        <v>72</v>
      </c>
      <c r="F76" s="120"/>
      <c r="G76" s="130"/>
      <c r="H76" s="130">
        <v>0</v>
      </c>
      <c r="I76" s="130">
        <v>0</v>
      </c>
      <c r="J76" s="129">
        <f t="shared" si="4"/>
        <v>0</v>
      </c>
      <c r="K76" s="120"/>
      <c r="L76" s="128">
        <v>72</v>
      </c>
      <c r="M76" s="128">
        <v>0</v>
      </c>
      <c r="N76" s="128">
        <v>0</v>
      </c>
      <c r="O76" s="129">
        <f t="shared" si="5"/>
        <v>72</v>
      </c>
      <c r="Q76" s="120"/>
      <c r="R76" s="120"/>
      <c r="Z76" s="121"/>
    </row>
    <row r="77" spans="1:26">
      <c r="A77" s="127" t="s">
        <v>109</v>
      </c>
      <c r="B77" s="128">
        <v>1</v>
      </c>
      <c r="C77" s="128">
        <v>0</v>
      </c>
      <c r="D77" s="128">
        <v>4</v>
      </c>
      <c r="E77" s="129">
        <f t="shared" si="3"/>
        <v>5</v>
      </c>
      <c r="F77" s="120"/>
      <c r="G77" s="130">
        <v>0</v>
      </c>
      <c r="H77" s="130">
        <v>0</v>
      </c>
      <c r="I77" s="130">
        <v>15</v>
      </c>
      <c r="J77" s="129">
        <f t="shared" si="4"/>
        <v>15</v>
      </c>
      <c r="K77" s="120"/>
      <c r="L77" s="128">
        <v>1</v>
      </c>
      <c r="M77" s="128">
        <v>0</v>
      </c>
      <c r="N77" s="128">
        <v>19</v>
      </c>
      <c r="O77" s="129">
        <f t="shared" si="5"/>
        <v>20</v>
      </c>
      <c r="Q77" s="120"/>
      <c r="R77" s="120"/>
      <c r="Z77" s="121"/>
    </row>
    <row r="78" spans="1:26">
      <c r="A78" s="127" t="s">
        <v>46</v>
      </c>
      <c r="B78" s="128">
        <v>0</v>
      </c>
      <c r="C78" s="128">
        <v>0</v>
      </c>
      <c r="D78" s="128">
        <v>12</v>
      </c>
      <c r="E78" s="129">
        <f t="shared" si="3"/>
        <v>12</v>
      </c>
      <c r="F78" s="120"/>
      <c r="G78" s="130">
        <v>0</v>
      </c>
      <c r="H78" s="130">
        <v>0</v>
      </c>
      <c r="I78" s="130">
        <v>1</v>
      </c>
      <c r="J78" s="129">
        <f t="shared" si="4"/>
        <v>1</v>
      </c>
      <c r="K78" s="120"/>
      <c r="L78" s="128">
        <v>0</v>
      </c>
      <c r="M78" s="128">
        <v>0</v>
      </c>
      <c r="N78" s="128">
        <v>13</v>
      </c>
      <c r="O78" s="129">
        <f t="shared" si="5"/>
        <v>13</v>
      </c>
      <c r="Q78" s="120"/>
      <c r="R78" s="120"/>
      <c r="Z78" s="121"/>
    </row>
    <row r="79" spans="1:26">
      <c r="A79" s="127" t="s">
        <v>50</v>
      </c>
      <c r="B79" s="128">
        <v>0</v>
      </c>
      <c r="C79" s="128">
        <v>0</v>
      </c>
      <c r="D79" s="128">
        <v>50</v>
      </c>
      <c r="E79" s="129">
        <f t="shared" si="3"/>
        <v>50</v>
      </c>
      <c r="F79" s="120"/>
      <c r="G79" s="130">
        <v>0</v>
      </c>
      <c r="H79" s="130">
        <v>0</v>
      </c>
      <c r="I79" s="130">
        <v>2</v>
      </c>
      <c r="J79" s="129">
        <f t="shared" si="4"/>
        <v>2</v>
      </c>
      <c r="K79" s="120"/>
      <c r="L79" s="128">
        <v>0</v>
      </c>
      <c r="M79" s="128">
        <v>0</v>
      </c>
      <c r="N79" s="128">
        <v>52</v>
      </c>
      <c r="O79" s="129">
        <f t="shared" si="5"/>
        <v>52</v>
      </c>
      <c r="Q79" s="120"/>
      <c r="R79" s="120"/>
      <c r="Z79" s="121"/>
    </row>
    <row r="80" spans="1:26">
      <c r="A80" s="127" t="s">
        <v>51</v>
      </c>
      <c r="B80" s="128">
        <v>0</v>
      </c>
      <c r="C80" s="128">
        <v>0</v>
      </c>
      <c r="D80" s="128">
        <v>12</v>
      </c>
      <c r="E80" s="129">
        <f t="shared" si="3"/>
        <v>12</v>
      </c>
      <c r="F80" s="120"/>
      <c r="G80" s="130">
        <v>0</v>
      </c>
      <c r="H80" s="130">
        <v>0</v>
      </c>
      <c r="I80" s="130">
        <v>1</v>
      </c>
      <c r="J80" s="129">
        <f t="shared" si="4"/>
        <v>1</v>
      </c>
      <c r="K80" s="120"/>
      <c r="L80" s="128">
        <v>0</v>
      </c>
      <c r="M80" s="128">
        <v>0</v>
      </c>
      <c r="N80" s="128">
        <v>13</v>
      </c>
      <c r="O80" s="129">
        <f t="shared" si="5"/>
        <v>13</v>
      </c>
      <c r="Q80" s="120"/>
      <c r="R80" s="120"/>
      <c r="Z80" s="121"/>
    </row>
    <row r="81" spans="1:26">
      <c r="A81" s="127" t="s">
        <v>59</v>
      </c>
      <c r="B81" s="128">
        <v>0</v>
      </c>
      <c r="C81" s="128">
        <v>0</v>
      </c>
      <c r="D81" s="128">
        <v>6</v>
      </c>
      <c r="E81" s="129">
        <f t="shared" si="3"/>
        <v>6</v>
      </c>
      <c r="F81" s="120"/>
      <c r="G81" s="130">
        <v>0</v>
      </c>
      <c r="H81" s="130">
        <v>0</v>
      </c>
      <c r="I81" s="130">
        <v>1</v>
      </c>
      <c r="J81" s="129">
        <f t="shared" si="4"/>
        <v>1</v>
      </c>
      <c r="K81" s="120"/>
      <c r="L81" s="128">
        <v>0</v>
      </c>
      <c r="M81" s="128">
        <v>0</v>
      </c>
      <c r="N81" s="128">
        <v>7</v>
      </c>
      <c r="O81" s="129">
        <f t="shared" si="5"/>
        <v>7</v>
      </c>
      <c r="Q81" s="120"/>
      <c r="R81" s="120"/>
      <c r="Z81" s="121"/>
    </row>
    <row r="82" spans="1:26">
      <c r="A82" s="127" t="s">
        <v>68</v>
      </c>
      <c r="B82" s="128">
        <v>0</v>
      </c>
      <c r="C82" s="128">
        <v>0</v>
      </c>
      <c r="D82" s="128">
        <v>114</v>
      </c>
      <c r="E82" s="129">
        <f t="shared" si="3"/>
        <v>114</v>
      </c>
      <c r="F82" s="120"/>
      <c r="G82" s="130">
        <v>0</v>
      </c>
      <c r="H82" s="130">
        <v>0</v>
      </c>
      <c r="I82" s="130">
        <v>15</v>
      </c>
      <c r="J82" s="129">
        <f t="shared" si="4"/>
        <v>15</v>
      </c>
      <c r="K82" s="120"/>
      <c r="L82" s="128">
        <v>0</v>
      </c>
      <c r="M82" s="128">
        <v>0</v>
      </c>
      <c r="N82" s="128">
        <v>129</v>
      </c>
      <c r="O82" s="129">
        <f t="shared" si="5"/>
        <v>129</v>
      </c>
      <c r="Q82" s="120"/>
      <c r="R82" s="120"/>
      <c r="Z82" s="121"/>
    </row>
    <row r="83" spans="1:26">
      <c r="A83" s="127" t="s">
        <v>90</v>
      </c>
      <c r="B83" s="128">
        <v>0</v>
      </c>
      <c r="C83" s="128">
        <v>0</v>
      </c>
      <c r="D83" s="128">
        <v>1</v>
      </c>
      <c r="E83" s="129">
        <f t="shared" si="3"/>
        <v>1</v>
      </c>
      <c r="F83" s="120"/>
      <c r="G83" s="130">
        <v>0</v>
      </c>
      <c r="H83" s="130">
        <v>0</v>
      </c>
      <c r="I83" s="130">
        <v>0</v>
      </c>
      <c r="J83" s="129">
        <f t="shared" si="4"/>
        <v>0</v>
      </c>
      <c r="K83" s="120"/>
      <c r="L83" s="128">
        <v>0</v>
      </c>
      <c r="M83" s="128">
        <v>0</v>
      </c>
      <c r="N83" s="128">
        <v>1</v>
      </c>
      <c r="O83" s="129">
        <f t="shared" si="5"/>
        <v>1</v>
      </c>
      <c r="Q83" s="120"/>
      <c r="R83" s="120"/>
      <c r="Z83" s="121"/>
    </row>
    <row r="84" spans="1:26">
      <c r="A84" s="127" t="s">
        <v>112</v>
      </c>
      <c r="B84" s="128">
        <v>0</v>
      </c>
      <c r="C84" s="128">
        <v>0</v>
      </c>
      <c r="D84" s="128">
        <v>7</v>
      </c>
      <c r="E84" s="129">
        <f t="shared" si="3"/>
        <v>7</v>
      </c>
      <c r="F84" s="120"/>
      <c r="G84" s="130">
        <v>0</v>
      </c>
      <c r="H84" s="130">
        <v>0</v>
      </c>
      <c r="I84" s="130">
        <v>0</v>
      </c>
      <c r="J84" s="129">
        <f t="shared" si="4"/>
        <v>0</v>
      </c>
      <c r="K84" s="120"/>
      <c r="L84" s="128">
        <v>0</v>
      </c>
      <c r="M84" s="128">
        <v>0</v>
      </c>
      <c r="N84" s="128">
        <v>7</v>
      </c>
      <c r="O84" s="129">
        <f t="shared" si="5"/>
        <v>7</v>
      </c>
      <c r="Q84" s="120"/>
      <c r="R84" s="120"/>
      <c r="Z84" s="121"/>
    </row>
    <row r="85" spans="1:26">
      <c r="A85" s="127" t="s">
        <v>110</v>
      </c>
      <c r="B85" s="128">
        <v>0</v>
      </c>
      <c r="C85" s="128">
        <v>0</v>
      </c>
      <c r="D85" s="128">
        <v>36</v>
      </c>
      <c r="E85" s="129">
        <f t="shared" si="3"/>
        <v>36</v>
      </c>
      <c r="F85" s="120"/>
      <c r="G85" s="130">
        <v>0</v>
      </c>
      <c r="H85" s="130">
        <v>0</v>
      </c>
      <c r="I85" s="130">
        <v>3</v>
      </c>
      <c r="J85" s="129">
        <f t="shared" si="4"/>
        <v>3</v>
      </c>
      <c r="K85" s="120"/>
      <c r="L85" s="128">
        <v>0</v>
      </c>
      <c r="M85" s="128">
        <v>0</v>
      </c>
      <c r="N85" s="128">
        <v>39</v>
      </c>
      <c r="O85" s="129">
        <f t="shared" si="5"/>
        <v>39</v>
      </c>
      <c r="Q85" s="120"/>
      <c r="R85" s="120"/>
      <c r="Z85" s="121"/>
    </row>
    <row r="86" spans="1:26">
      <c r="A86" s="127" t="s">
        <v>111</v>
      </c>
      <c r="B86" s="128">
        <v>3</v>
      </c>
      <c r="C86" s="128">
        <v>0</v>
      </c>
      <c r="D86" s="128">
        <v>749</v>
      </c>
      <c r="E86" s="129">
        <f t="shared" si="3"/>
        <v>752</v>
      </c>
      <c r="F86" s="120"/>
      <c r="G86" s="130"/>
      <c r="H86" s="130">
        <v>0</v>
      </c>
      <c r="I86" s="130">
        <v>30</v>
      </c>
      <c r="J86" s="129">
        <f t="shared" si="4"/>
        <v>30</v>
      </c>
      <c r="K86" s="120"/>
      <c r="L86" s="128">
        <v>3</v>
      </c>
      <c r="M86" s="128">
        <v>0</v>
      </c>
      <c r="N86" s="128">
        <v>779</v>
      </c>
      <c r="O86" s="129">
        <f t="shared" si="5"/>
        <v>782</v>
      </c>
      <c r="Q86" s="120"/>
      <c r="R86" s="120"/>
      <c r="Z86" s="121"/>
    </row>
    <row r="87" spans="1:26">
      <c r="A87" s="127" t="s">
        <v>113</v>
      </c>
      <c r="B87" s="128">
        <v>0</v>
      </c>
      <c r="C87" s="128">
        <v>0</v>
      </c>
      <c r="D87" s="128">
        <v>4</v>
      </c>
      <c r="E87" s="129">
        <f t="shared" si="3"/>
        <v>4</v>
      </c>
      <c r="F87" s="120"/>
      <c r="G87" s="130">
        <v>0</v>
      </c>
      <c r="H87" s="130">
        <v>0</v>
      </c>
      <c r="I87" s="130">
        <v>0</v>
      </c>
      <c r="J87" s="129">
        <f t="shared" si="4"/>
        <v>0</v>
      </c>
      <c r="K87" s="120"/>
      <c r="L87" s="128">
        <v>0</v>
      </c>
      <c r="M87" s="128">
        <v>0</v>
      </c>
      <c r="N87" s="128">
        <v>4</v>
      </c>
      <c r="O87" s="129">
        <f t="shared" si="5"/>
        <v>4</v>
      </c>
      <c r="Q87" s="120"/>
      <c r="R87" s="120"/>
      <c r="Z87" s="121"/>
    </row>
    <row r="88" spans="1:26">
      <c r="A88" s="127" t="s">
        <v>114</v>
      </c>
      <c r="B88" s="128">
        <v>0</v>
      </c>
      <c r="C88" s="128">
        <v>0</v>
      </c>
      <c r="D88" s="128">
        <v>10</v>
      </c>
      <c r="E88" s="129">
        <f t="shared" si="3"/>
        <v>10</v>
      </c>
      <c r="F88" s="120"/>
      <c r="G88" s="130">
        <v>0</v>
      </c>
      <c r="H88" s="130">
        <v>0</v>
      </c>
      <c r="I88" s="130">
        <v>0</v>
      </c>
      <c r="J88" s="129">
        <f t="shared" si="4"/>
        <v>0</v>
      </c>
      <c r="K88" s="120"/>
      <c r="L88" s="128">
        <v>0</v>
      </c>
      <c r="M88" s="128">
        <v>0</v>
      </c>
      <c r="N88" s="128">
        <v>10</v>
      </c>
      <c r="O88" s="129">
        <f t="shared" si="5"/>
        <v>10</v>
      </c>
      <c r="Q88" s="120"/>
      <c r="R88" s="120"/>
      <c r="Z88" s="121"/>
    </row>
    <row r="89" spans="1:26">
      <c r="A89" s="127" t="s">
        <v>115</v>
      </c>
      <c r="B89" s="128">
        <v>0</v>
      </c>
      <c r="C89" s="128">
        <v>0</v>
      </c>
      <c r="D89" s="128">
        <v>6</v>
      </c>
      <c r="E89" s="129">
        <f t="shared" si="3"/>
        <v>6</v>
      </c>
      <c r="F89" s="120"/>
      <c r="G89" s="130">
        <v>0</v>
      </c>
      <c r="H89" s="130">
        <v>0</v>
      </c>
      <c r="I89" s="130">
        <v>1</v>
      </c>
      <c r="J89" s="129">
        <f t="shared" si="4"/>
        <v>1</v>
      </c>
      <c r="K89" s="120"/>
      <c r="L89" s="128">
        <v>0</v>
      </c>
      <c r="M89" s="128">
        <v>0</v>
      </c>
      <c r="N89" s="128">
        <v>7</v>
      </c>
      <c r="O89" s="129">
        <f t="shared" si="5"/>
        <v>7</v>
      </c>
      <c r="Q89" s="120"/>
      <c r="R89" s="120"/>
      <c r="Z89" s="121"/>
    </row>
    <row r="90" spans="1:26">
      <c r="A90" s="127" t="s">
        <v>116</v>
      </c>
      <c r="B90" s="128">
        <v>0</v>
      </c>
      <c r="C90" s="128">
        <v>0</v>
      </c>
      <c r="D90" s="128">
        <v>1</v>
      </c>
      <c r="E90" s="129">
        <f t="shared" si="3"/>
        <v>1</v>
      </c>
      <c r="F90" s="120"/>
      <c r="G90" s="130">
        <v>0</v>
      </c>
      <c r="H90" s="130">
        <v>0</v>
      </c>
      <c r="I90" s="130">
        <v>0</v>
      </c>
      <c r="J90" s="129">
        <f t="shared" si="4"/>
        <v>0</v>
      </c>
      <c r="K90" s="120"/>
      <c r="L90" s="128">
        <v>0</v>
      </c>
      <c r="M90" s="128">
        <v>0</v>
      </c>
      <c r="N90" s="128">
        <v>1</v>
      </c>
      <c r="O90" s="129">
        <f t="shared" si="5"/>
        <v>1</v>
      </c>
      <c r="Q90" s="120"/>
      <c r="R90" s="120"/>
      <c r="Z90" s="121"/>
    </row>
    <row r="91" spans="1:26">
      <c r="A91" s="127" t="s">
        <v>334</v>
      </c>
      <c r="B91" s="128">
        <v>0</v>
      </c>
      <c r="C91" s="128">
        <v>0</v>
      </c>
      <c r="D91" s="128">
        <v>1</v>
      </c>
      <c r="E91" s="129">
        <f t="shared" si="3"/>
        <v>1</v>
      </c>
      <c r="F91" s="120"/>
      <c r="G91" s="130">
        <v>0</v>
      </c>
      <c r="H91" s="130">
        <v>0</v>
      </c>
      <c r="I91" s="130"/>
      <c r="J91" s="129">
        <f t="shared" si="4"/>
        <v>0</v>
      </c>
      <c r="K91" s="120"/>
      <c r="L91" s="128">
        <v>0</v>
      </c>
      <c r="M91" s="128">
        <v>0</v>
      </c>
      <c r="N91" s="128">
        <v>1</v>
      </c>
      <c r="O91" s="129">
        <f t="shared" si="5"/>
        <v>1</v>
      </c>
      <c r="Q91" s="120"/>
      <c r="R91" s="120"/>
      <c r="Z91" s="121"/>
    </row>
    <row r="92" spans="1:26">
      <c r="A92" s="127" t="s">
        <v>117</v>
      </c>
      <c r="B92" s="128">
        <v>0</v>
      </c>
      <c r="C92" s="128">
        <v>0</v>
      </c>
      <c r="D92" s="128">
        <v>79</v>
      </c>
      <c r="E92" s="129">
        <f t="shared" si="3"/>
        <v>79</v>
      </c>
      <c r="F92" s="120"/>
      <c r="G92" s="130">
        <v>0</v>
      </c>
      <c r="H92" s="130">
        <v>0</v>
      </c>
      <c r="I92" s="130">
        <v>0</v>
      </c>
      <c r="J92" s="129">
        <f t="shared" si="4"/>
        <v>0</v>
      </c>
      <c r="K92" s="120"/>
      <c r="L92" s="128">
        <v>0</v>
      </c>
      <c r="M92" s="128">
        <v>0</v>
      </c>
      <c r="N92" s="128">
        <v>79</v>
      </c>
      <c r="O92" s="129">
        <f t="shared" si="5"/>
        <v>79</v>
      </c>
      <c r="Q92" s="120"/>
      <c r="R92" s="120"/>
      <c r="Z92" s="121"/>
    </row>
    <row r="93" spans="1:26">
      <c r="A93" s="127" t="s">
        <v>118</v>
      </c>
      <c r="B93" s="128">
        <v>0</v>
      </c>
      <c r="C93" s="128">
        <v>0</v>
      </c>
      <c r="D93" s="128">
        <v>5</v>
      </c>
      <c r="E93" s="129">
        <f t="shared" si="3"/>
        <v>5</v>
      </c>
      <c r="F93" s="120"/>
      <c r="G93" s="130">
        <v>0</v>
      </c>
      <c r="H93" s="130">
        <v>0</v>
      </c>
      <c r="I93" s="130">
        <v>0</v>
      </c>
      <c r="J93" s="129">
        <f t="shared" si="4"/>
        <v>0</v>
      </c>
      <c r="K93" s="120"/>
      <c r="L93" s="128">
        <v>0</v>
      </c>
      <c r="M93" s="128">
        <v>0</v>
      </c>
      <c r="N93" s="128">
        <v>5</v>
      </c>
      <c r="O93" s="129">
        <f t="shared" si="5"/>
        <v>5</v>
      </c>
      <c r="Q93" s="120"/>
      <c r="R93" s="120"/>
      <c r="Z93" s="121"/>
    </row>
    <row r="94" spans="1:26">
      <c r="A94" s="127" t="s">
        <v>119</v>
      </c>
      <c r="B94" s="128">
        <v>0</v>
      </c>
      <c r="C94" s="128">
        <v>0</v>
      </c>
      <c r="D94" s="128">
        <v>25</v>
      </c>
      <c r="E94" s="129">
        <f t="shared" si="3"/>
        <v>25</v>
      </c>
      <c r="F94" s="120"/>
      <c r="G94" s="130">
        <v>0</v>
      </c>
      <c r="H94" s="130">
        <v>0</v>
      </c>
      <c r="I94" s="130">
        <v>0</v>
      </c>
      <c r="J94" s="129">
        <f t="shared" si="4"/>
        <v>0</v>
      </c>
      <c r="K94" s="120"/>
      <c r="L94" s="128">
        <v>0</v>
      </c>
      <c r="M94" s="128">
        <v>0</v>
      </c>
      <c r="N94" s="128">
        <v>25</v>
      </c>
      <c r="O94" s="129">
        <f t="shared" si="5"/>
        <v>25</v>
      </c>
      <c r="Q94" s="120"/>
      <c r="R94" s="120"/>
      <c r="Z94" s="121"/>
    </row>
    <row r="95" spans="1:26">
      <c r="A95" s="127" t="s">
        <v>120</v>
      </c>
      <c r="B95" s="128">
        <v>6</v>
      </c>
      <c r="C95" s="128">
        <v>0</v>
      </c>
      <c r="D95" s="128">
        <v>0</v>
      </c>
      <c r="E95" s="129">
        <f t="shared" si="3"/>
        <v>6</v>
      </c>
      <c r="F95" s="120"/>
      <c r="G95" s="130">
        <v>0</v>
      </c>
      <c r="H95" s="130">
        <v>0</v>
      </c>
      <c r="I95" s="130">
        <v>0</v>
      </c>
      <c r="J95" s="129">
        <f t="shared" si="4"/>
        <v>0</v>
      </c>
      <c r="K95" s="120"/>
      <c r="L95" s="128">
        <v>6</v>
      </c>
      <c r="M95" s="128">
        <v>0</v>
      </c>
      <c r="N95" s="128">
        <v>0</v>
      </c>
      <c r="O95" s="129">
        <f t="shared" si="5"/>
        <v>6</v>
      </c>
      <c r="Q95" s="120"/>
      <c r="R95" s="120"/>
      <c r="Z95" s="121"/>
    </row>
    <row r="96" spans="1:26">
      <c r="A96" s="127" t="s">
        <v>121</v>
      </c>
      <c r="B96" s="128">
        <v>0</v>
      </c>
      <c r="C96" s="128">
        <v>0</v>
      </c>
      <c r="D96" s="128">
        <v>0</v>
      </c>
      <c r="E96" s="129">
        <f t="shared" si="3"/>
        <v>0</v>
      </c>
      <c r="F96" s="120"/>
      <c r="G96" s="130">
        <v>0</v>
      </c>
      <c r="H96" s="130">
        <v>0</v>
      </c>
      <c r="I96" s="130">
        <v>0</v>
      </c>
      <c r="J96" s="129">
        <f t="shared" si="4"/>
        <v>0</v>
      </c>
      <c r="K96" s="120"/>
      <c r="L96" s="128">
        <v>0</v>
      </c>
      <c r="M96" s="128">
        <v>0</v>
      </c>
      <c r="N96" s="128">
        <v>1</v>
      </c>
      <c r="O96" s="129">
        <f t="shared" si="5"/>
        <v>1</v>
      </c>
      <c r="Q96" s="120"/>
      <c r="R96" s="120"/>
      <c r="Z96" s="121"/>
    </row>
    <row r="97" spans="1:26">
      <c r="A97" s="127" t="s">
        <v>122</v>
      </c>
      <c r="B97" s="128">
        <v>0</v>
      </c>
      <c r="C97" s="128">
        <v>0</v>
      </c>
      <c r="D97" s="128">
        <v>19</v>
      </c>
      <c r="E97" s="129">
        <f t="shared" si="3"/>
        <v>19</v>
      </c>
      <c r="F97" s="120"/>
      <c r="G97" s="130">
        <v>0</v>
      </c>
      <c r="H97" s="130">
        <v>0</v>
      </c>
      <c r="I97" s="130">
        <v>0</v>
      </c>
      <c r="J97" s="129">
        <f t="shared" si="4"/>
        <v>0</v>
      </c>
      <c r="K97" s="120"/>
      <c r="L97" s="128">
        <v>0</v>
      </c>
      <c r="M97" s="128">
        <v>0</v>
      </c>
      <c r="N97" s="128">
        <v>19</v>
      </c>
      <c r="O97" s="129">
        <f t="shared" si="5"/>
        <v>19</v>
      </c>
      <c r="Q97" s="120"/>
      <c r="R97" s="120"/>
      <c r="Z97" s="121"/>
    </row>
    <row r="98" spans="1:26">
      <c r="A98" s="127" t="s">
        <v>123</v>
      </c>
      <c r="B98" s="128">
        <v>0</v>
      </c>
      <c r="C98" s="128">
        <v>0</v>
      </c>
      <c r="D98" s="128">
        <v>23</v>
      </c>
      <c r="E98" s="129">
        <f t="shared" si="3"/>
        <v>23</v>
      </c>
      <c r="F98" s="120"/>
      <c r="G98" s="130">
        <v>0</v>
      </c>
      <c r="H98" s="130">
        <v>0</v>
      </c>
      <c r="I98" s="130">
        <v>0</v>
      </c>
      <c r="J98" s="129">
        <f t="shared" si="4"/>
        <v>0</v>
      </c>
      <c r="K98" s="120"/>
      <c r="L98" s="128">
        <v>0</v>
      </c>
      <c r="M98" s="128">
        <v>0</v>
      </c>
      <c r="N98" s="128">
        <v>23</v>
      </c>
      <c r="O98" s="129">
        <f t="shared" si="5"/>
        <v>23</v>
      </c>
      <c r="Q98" s="120"/>
      <c r="R98" s="120"/>
      <c r="Z98" s="121"/>
    </row>
    <row r="99" spans="1:26">
      <c r="A99" s="127" t="s">
        <v>124</v>
      </c>
      <c r="B99" s="128">
        <v>0</v>
      </c>
      <c r="C99" s="128">
        <v>0</v>
      </c>
      <c r="D99" s="128">
        <v>24</v>
      </c>
      <c r="E99" s="129">
        <f t="shared" si="3"/>
        <v>24</v>
      </c>
      <c r="F99" s="120"/>
      <c r="G99" s="130">
        <v>0</v>
      </c>
      <c r="H99" s="130">
        <v>0</v>
      </c>
      <c r="I99" s="130">
        <v>0</v>
      </c>
      <c r="J99" s="129">
        <f t="shared" si="4"/>
        <v>0</v>
      </c>
      <c r="K99" s="120"/>
      <c r="L99" s="128">
        <v>0</v>
      </c>
      <c r="M99" s="128">
        <v>0</v>
      </c>
      <c r="N99" s="128">
        <v>24</v>
      </c>
      <c r="O99" s="129">
        <f t="shared" si="5"/>
        <v>24</v>
      </c>
      <c r="Q99" s="120"/>
      <c r="R99" s="120"/>
      <c r="Z99" s="121"/>
    </row>
    <row r="100" spans="1:26">
      <c r="A100" s="127" t="s">
        <v>125</v>
      </c>
      <c r="B100" s="128">
        <v>0</v>
      </c>
      <c r="C100" s="128">
        <v>0</v>
      </c>
      <c r="D100" s="128">
        <v>56</v>
      </c>
      <c r="E100" s="129">
        <f t="shared" si="3"/>
        <v>56</v>
      </c>
      <c r="F100" s="120"/>
      <c r="G100" s="130">
        <v>0</v>
      </c>
      <c r="H100" s="130">
        <v>0</v>
      </c>
      <c r="I100" s="130">
        <v>0</v>
      </c>
      <c r="J100" s="129">
        <f t="shared" si="4"/>
        <v>0</v>
      </c>
      <c r="K100" s="120"/>
      <c r="L100" s="128">
        <v>0</v>
      </c>
      <c r="M100" s="128">
        <v>0</v>
      </c>
      <c r="N100" s="128">
        <v>56</v>
      </c>
      <c r="O100" s="129">
        <f t="shared" si="5"/>
        <v>56</v>
      </c>
      <c r="Q100" s="120"/>
      <c r="R100" s="120"/>
      <c r="Z100" s="121"/>
    </row>
    <row r="101" spans="1:26">
      <c r="A101" s="127" t="s">
        <v>126</v>
      </c>
      <c r="B101" s="128">
        <v>0</v>
      </c>
      <c r="C101" s="128">
        <v>0</v>
      </c>
      <c r="D101" s="128">
        <v>389</v>
      </c>
      <c r="E101" s="129">
        <f t="shared" si="3"/>
        <v>389</v>
      </c>
      <c r="F101" s="120"/>
      <c r="G101" s="130">
        <v>0</v>
      </c>
      <c r="H101" s="130">
        <v>0</v>
      </c>
      <c r="I101" s="130">
        <v>0</v>
      </c>
      <c r="J101" s="129">
        <f t="shared" si="4"/>
        <v>0</v>
      </c>
      <c r="K101" s="120"/>
      <c r="L101" s="128">
        <v>0</v>
      </c>
      <c r="M101" s="128">
        <v>0</v>
      </c>
      <c r="N101" s="128">
        <v>389</v>
      </c>
      <c r="O101" s="129">
        <f t="shared" si="5"/>
        <v>389</v>
      </c>
      <c r="Q101" s="120"/>
      <c r="R101" s="120"/>
      <c r="Z101" s="121"/>
    </row>
    <row r="102" spans="1:26">
      <c r="A102" s="127" t="s">
        <v>131</v>
      </c>
      <c r="B102" s="128">
        <v>0</v>
      </c>
      <c r="C102" s="128">
        <v>0</v>
      </c>
      <c r="D102" s="128">
        <v>1</v>
      </c>
      <c r="E102" s="129">
        <f t="shared" si="3"/>
        <v>1</v>
      </c>
      <c r="F102" s="120"/>
      <c r="G102" s="130">
        <v>0</v>
      </c>
      <c r="H102" s="130">
        <v>0</v>
      </c>
      <c r="I102" s="130">
        <v>0</v>
      </c>
      <c r="J102" s="129">
        <f t="shared" si="4"/>
        <v>0</v>
      </c>
      <c r="K102" s="120"/>
      <c r="L102" s="128">
        <v>0</v>
      </c>
      <c r="M102" s="128">
        <v>0</v>
      </c>
      <c r="N102" s="128">
        <v>1</v>
      </c>
      <c r="O102" s="129">
        <f t="shared" si="5"/>
        <v>1</v>
      </c>
      <c r="Q102" s="120"/>
      <c r="R102" s="120"/>
      <c r="Z102" s="121"/>
    </row>
    <row r="103" spans="1:26">
      <c r="A103" s="127" t="s">
        <v>322</v>
      </c>
      <c r="B103" s="128">
        <v>261</v>
      </c>
      <c r="C103" s="128">
        <v>0</v>
      </c>
      <c r="D103" s="128">
        <v>5020</v>
      </c>
      <c r="E103" s="129">
        <f t="shared" si="3"/>
        <v>5281</v>
      </c>
      <c r="F103" s="120"/>
      <c r="G103" s="130">
        <v>11</v>
      </c>
      <c r="H103" s="130">
        <v>0</v>
      </c>
      <c r="I103" s="130">
        <v>133</v>
      </c>
      <c r="J103" s="129">
        <f t="shared" si="4"/>
        <v>144</v>
      </c>
      <c r="K103" s="120"/>
      <c r="L103" s="128">
        <v>272</v>
      </c>
      <c r="M103" s="128">
        <v>0</v>
      </c>
      <c r="N103" s="128">
        <v>5153</v>
      </c>
      <c r="O103" s="129">
        <f t="shared" si="5"/>
        <v>5425</v>
      </c>
      <c r="Q103" s="120"/>
      <c r="R103" s="120"/>
      <c r="Z103" s="121"/>
    </row>
    <row r="104" spans="1:26">
      <c r="A104" s="127" t="s">
        <v>132</v>
      </c>
      <c r="B104" s="128">
        <v>0</v>
      </c>
      <c r="C104" s="128">
        <v>0</v>
      </c>
      <c r="D104" s="128">
        <v>47</v>
      </c>
      <c r="E104" s="129">
        <f t="shared" si="3"/>
        <v>47</v>
      </c>
      <c r="F104" s="120"/>
      <c r="G104" s="130">
        <v>0</v>
      </c>
      <c r="H104" s="130">
        <v>0</v>
      </c>
      <c r="I104" s="130">
        <v>13</v>
      </c>
      <c r="J104" s="129">
        <f t="shared" si="4"/>
        <v>13</v>
      </c>
      <c r="K104" s="120"/>
      <c r="L104" s="128">
        <v>0</v>
      </c>
      <c r="M104" s="128">
        <v>0</v>
      </c>
      <c r="N104" s="128">
        <v>60</v>
      </c>
      <c r="O104" s="129">
        <f t="shared" si="5"/>
        <v>60</v>
      </c>
      <c r="Q104" s="120"/>
      <c r="R104" s="120"/>
      <c r="Z104" s="121"/>
    </row>
    <row r="105" spans="1:26">
      <c r="A105" s="127" t="s">
        <v>323</v>
      </c>
      <c r="B105" s="128">
        <v>0</v>
      </c>
      <c r="C105" s="128">
        <v>0</v>
      </c>
      <c r="D105" s="128">
        <v>10</v>
      </c>
      <c r="E105" s="129">
        <f t="shared" si="3"/>
        <v>10</v>
      </c>
      <c r="F105" s="120"/>
      <c r="G105" s="130">
        <v>0</v>
      </c>
      <c r="H105" s="130">
        <v>0</v>
      </c>
      <c r="I105" s="130">
        <v>0</v>
      </c>
      <c r="J105" s="129">
        <f t="shared" si="4"/>
        <v>0</v>
      </c>
      <c r="K105" s="120"/>
      <c r="L105" s="128">
        <v>0</v>
      </c>
      <c r="M105" s="128">
        <v>0</v>
      </c>
      <c r="N105" s="128">
        <v>10</v>
      </c>
      <c r="O105" s="129">
        <f t="shared" si="5"/>
        <v>10</v>
      </c>
      <c r="Q105" s="120"/>
      <c r="R105" s="120"/>
      <c r="Z105" s="121"/>
    </row>
    <row r="106" spans="1:26">
      <c r="A106" s="127" t="s">
        <v>130</v>
      </c>
      <c r="B106" s="128">
        <v>0</v>
      </c>
      <c r="C106" s="128">
        <v>0</v>
      </c>
      <c r="D106" s="128">
        <v>23</v>
      </c>
      <c r="E106" s="129">
        <f t="shared" si="3"/>
        <v>23</v>
      </c>
      <c r="F106" s="120"/>
      <c r="G106" s="130">
        <v>0</v>
      </c>
      <c r="H106" s="130">
        <v>0</v>
      </c>
      <c r="I106" s="130">
        <v>2</v>
      </c>
      <c r="J106" s="129">
        <f t="shared" si="4"/>
        <v>2</v>
      </c>
      <c r="K106" s="120"/>
      <c r="L106" s="128">
        <v>0</v>
      </c>
      <c r="M106" s="128">
        <v>0</v>
      </c>
      <c r="N106" s="128">
        <v>25</v>
      </c>
      <c r="O106" s="129">
        <f t="shared" si="5"/>
        <v>25</v>
      </c>
      <c r="Q106" s="120"/>
      <c r="R106" s="120"/>
      <c r="Z106" s="121"/>
    </row>
    <row r="107" spans="1:26">
      <c r="A107" s="127" t="s">
        <v>128</v>
      </c>
      <c r="B107" s="128">
        <v>0</v>
      </c>
      <c r="C107" s="128">
        <v>0</v>
      </c>
      <c r="D107" s="128">
        <v>39</v>
      </c>
      <c r="E107" s="129">
        <f t="shared" si="3"/>
        <v>39</v>
      </c>
      <c r="F107" s="120"/>
      <c r="G107" s="130">
        <v>0</v>
      </c>
      <c r="H107" s="130">
        <v>0</v>
      </c>
      <c r="I107" s="130">
        <v>22</v>
      </c>
      <c r="J107" s="129">
        <f t="shared" si="4"/>
        <v>22</v>
      </c>
      <c r="K107" s="120"/>
      <c r="L107" s="128">
        <v>0</v>
      </c>
      <c r="M107" s="128">
        <v>0</v>
      </c>
      <c r="N107" s="128">
        <v>61</v>
      </c>
      <c r="O107" s="129">
        <f t="shared" si="5"/>
        <v>61</v>
      </c>
      <c r="Q107" s="120"/>
      <c r="R107" s="120"/>
      <c r="Z107" s="121"/>
    </row>
    <row r="108" spans="1:26">
      <c r="A108" s="127" t="s">
        <v>226</v>
      </c>
      <c r="B108" s="128">
        <v>0</v>
      </c>
      <c r="C108" s="128">
        <v>0</v>
      </c>
      <c r="D108" s="128">
        <v>85</v>
      </c>
      <c r="E108" s="129">
        <f t="shared" si="3"/>
        <v>85</v>
      </c>
      <c r="F108" s="120"/>
      <c r="G108" s="130">
        <v>0</v>
      </c>
      <c r="H108" s="130">
        <v>0</v>
      </c>
      <c r="I108" s="130">
        <v>3</v>
      </c>
      <c r="J108" s="129">
        <f t="shared" si="4"/>
        <v>3</v>
      </c>
      <c r="K108" s="120"/>
      <c r="L108" s="128">
        <v>0</v>
      </c>
      <c r="M108" s="128">
        <v>0</v>
      </c>
      <c r="N108" s="128">
        <v>88</v>
      </c>
      <c r="O108" s="129">
        <f t="shared" si="5"/>
        <v>88</v>
      </c>
      <c r="Q108" s="120"/>
      <c r="R108" s="120"/>
      <c r="Z108" s="121"/>
    </row>
    <row r="109" spans="1:26">
      <c r="A109" s="127" t="s">
        <v>129</v>
      </c>
      <c r="B109" s="128">
        <v>28</v>
      </c>
      <c r="C109" s="128">
        <v>0</v>
      </c>
      <c r="D109" s="128">
        <v>70</v>
      </c>
      <c r="E109" s="129">
        <f t="shared" si="3"/>
        <v>98</v>
      </c>
      <c r="F109" s="120"/>
      <c r="G109" s="130">
        <v>2</v>
      </c>
      <c r="H109" s="130">
        <v>0</v>
      </c>
      <c r="I109" s="130">
        <v>15</v>
      </c>
      <c r="J109" s="129">
        <f t="shared" si="4"/>
        <v>17</v>
      </c>
      <c r="K109" s="120"/>
      <c r="L109" s="128">
        <v>30</v>
      </c>
      <c r="M109" s="128">
        <v>0</v>
      </c>
      <c r="N109" s="128">
        <v>85</v>
      </c>
      <c r="O109" s="129">
        <f t="shared" si="5"/>
        <v>115</v>
      </c>
      <c r="Q109" s="120"/>
      <c r="R109" s="120"/>
      <c r="Z109" s="121"/>
    </row>
    <row r="110" spans="1:26">
      <c r="A110" s="127" t="s">
        <v>134</v>
      </c>
      <c r="B110" s="128">
        <v>0</v>
      </c>
      <c r="C110" s="128">
        <v>0</v>
      </c>
      <c r="D110" s="128">
        <v>119</v>
      </c>
      <c r="E110" s="129">
        <f t="shared" si="3"/>
        <v>119</v>
      </c>
      <c r="F110" s="120"/>
      <c r="G110" s="130">
        <v>0</v>
      </c>
      <c r="H110" s="130">
        <v>0</v>
      </c>
      <c r="I110" s="130">
        <v>5</v>
      </c>
      <c r="J110" s="129">
        <f t="shared" si="4"/>
        <v>5</v>
      </c>
      <c r="K110" s="120"/>
      <c r="L110" s="128">
        <v>0</v>
      </c>
      <c r="M110" s="128">
        <v>0</v>
      </c>
      <c r="N110" s="128">
        <v>124</v>
      </c>
      <c r="O110" s="129">
        <f t="shared" si="5"/>
        <v>124</v>
      </c>
      <c r="Q110" s="120"/>
      <c r="R110" s="120"/>
      <c r="Z110" s="121"/>
    </row>
    <row r="111" spans="1:26">
      <c r="A111" s="127" t="s">
        <v>135</v>
      </c>
      <c r="B111" s="128">
        <v>0</v>
      </c>
      <c r="C111" s="128">
        <v>0</v>
      </c>
      <c r="D111" s="128">
        <v>16</v>
      </c>
      <c r="E111" s="129">
        <f t="shared" si="3"/>
        <v>16</v>
      </c>
      <c r="F111" s="120"/>
      <c r="G111" s="130">
        <v>0</v>
      </c>
      <c r="H111" s="130">
        <v>0</v>
      </c>
      <c r="I111" s="130">
        <v>4</v>
      </c>
      <c r="J111" s="129">
        <f t="shared" si="4"/>
        <v>4</v>
      </c>
      <c r="K111" s="120"/>
      <c r="L111" s="128">
        <v>0</v>
      </c>
      <c r="M111" s="128">
        <v>0</v>
      </c>
      <c r="N111" s="128">
        <v>20</v>
      </c>
      <c r="O111" s="129">
        <f t="shared" si="5"/>
        <v>20</v>
      </c>
      <c r="Q111" s="120"/>
      <c r="R111" s="120"/>
      <c r="Z111" s="121"/>
    </row>
    <row r="112" spans="1:26">
      <c r="A112" s="127" t="s">
        <v>136</v>
      </c>
      <c r="B112" s="128">
        <v>38</v>
      </c>
      <c r="C112" s="128">
        <v>0</v>
      </c>
      <c r="D112" s="128">
        <v>554</v>
      </c>
      <c r="E112" s="129">
        <f t="shared" si="3"/>
        <v>592</v>
      </c>
      <c r="F112" s="120"/>
      <c r="G112" s="130">
        <v>1</v>
      </c>
      <c r="H112" s="130">
        <v>0</v>
      </c>
      <c r="I112" s="130">
        <v>35</v>
      </c>
      <c r="J112" s="129">
        <f t="shared" si="4"/>
        <v>36</v>
      </c>
      <c r="K112" s="120"/>
      <c r="L112" s="128">
        <v>39</v>
      </c>
      <c r="M112" s="128">
        <v>0</v>
      </c>
      <c r="N112" s="128">
        <v>589</v>
      </c>
      <c r="O112" s="129">
        <f t="shared" si="5"/>
        <v>628</v>
      </c>
      <c r="Q112" s="120"/>
      <c r="R112" s="120"/>
      <c r="Z112" s="121"/>
    </row>
    <row r="113" spans="1:26">
      <c r="A113" s="127" t="s">
        <v>140</v>
      </c>
      <c r="B113" s="128">
        <v>0</v>
      </c>
      <c r="C113" s="128">
        <v>0</v>
      </c>
      <c r="D113" s="128">
        <v>78</v>
      </c>
      <c r="E113" s="129">
        <f t="shared" si="3"/>
        <v>78</v>
      </c>
      <c r="F113" s="120"/>
      <c r="G113" s="130">
        <v>0</v>
      </c>
      <c r="H113" s="130">
        <v>0</v>
      </c>
      <c r="I113" s="130">
        <v>7</v>
      </c>
      <c r="J113" s="129">
        <f t="shared" si="4"/>
        <v>7</v>
      </c>
      <c r="K113" s="120"/>
      <c r="L113" s="128">
        <v>0</v>
      </c>
      <c r="M113" s="128">
        <v>0</v>
      </c>
      <c r="N113" s="128">
        <v>85</v>
      </c>
      <c r="O113" s="129">
        <f t="shared" si="5"/>
        <v>85</v>
      </c>
      <c r="Q113" s="120"/>
      <c r="R113" s="120"/>
      <c r="Z113" s="121"/>
    </row>
    <row r="114" spans="1:26" s="131" customFormat="1">
      <c r="A114" s="127" t="s">
        <v>138</v>
      </c>
      <c r="B114" s="128">
        <v>0</v>
      </c>
      <c r="C114" s="128">
        <v>0</v>
      </c>
      <c r="D114" s="128">
        <v>604</v>
      </c>
      <c r="E114" s="129">
        <f t="shared" si="3"/>
        <v>604</v>
      </c>
      <c r="F114" s="120"/>
      <c r="G114" s="130">
        <v>0</v>
      </c>
      <c r="H114" s="130">
        <v>0</v>
      </c>
      <c r="I114" s="130">
        <v>38</v>
      </c>
      <c r="J114" s="129">
        <f t="shared" si="4"/>
        <v>38</v>
      </c>
      <c r="K114" s="120"/>
      <c r="L114" s="128">
        <v>0</v>
      </c>
      <c r="M114" s="128">
        <v>0</v>
      </c>
      <c r="N114" s="128">
        <v>642</v>
      </c>
      <c r="O114" s="129">
        <f t="shared" si="5"/>
        <v>642</v>
      </c>
      <c r="Q114" s="120"/>
      <c r="R114" s="120"/>
      <c r="S114" s="126"/>
      <c r="T114" s="126"/>
      <c r="U114" s="126"/>
      <c r="V114" s="126"/>
      <c r="W114" s="126"/>
      <c r="X114" s="126"/>
      <c r="Y114" s="126"/>
      <c r="Z114" s="121"/>
    </row>
    <row r="115" spans="1:26" s="131" customFormat="1">
      <c r="A115" s="127" t="s">
        <v>139</v>
      </c>
      <c r="B115" s="128">
        <v>0</v>
      </c>
      <c r="C115" s="128">
        <v>0</v>
      </c>
      <c r="D115" s="128">
        <v>14</v>
      </c>
      <c r="E115" s="129">
        <f t="shared" si="3"/>
        <v>14</v>
      </c>
      <c r="F115" s="120"/>
      <c r="G115" s="130">
        <v>0</v>
      </c>
      <c r="H115" s="130">
        <v>0</v>
      </c>
      <c r="I115" s="130">
        <v>9</v>
      </c>
      <c r="J115" s="129">
        <f t="shared" si="4"/>
        <v>9</v>
      </c>
      <c r="K115" s="120"/>
      <c r="L115" s="128">
        <v>0</v>
      </c>
      <c r="M115" s="128">
        <v>0</v>
      </c>
      <c r="N115" s="128">
        <v>23</v>
      </c>
      <c r="O115" s="129">
        <f t="shared" si="5"/>
        <v>23</v>
      </c>
      <c r="Q115" s="120"/>
      <c r="R115" s="120"/>
      <c r="S115" s="126"/>
      <c r="T115" s="126"/>
      <c r="U115" s="126"/>
      <c r="V115" s="126"/>
      <c r="W115" s="126"/>
      <c r="X115" s="126"/>
      <c r="Y115" s="126"/>
      <c r="Z115" s="121"/>
    </row>
    <row r="116" spans="1:26" s="131" customFormat="1">
      <c r="A116" s="127" t="s">
        <v>137</v>
      </c>
      <c r="B116" s="128">
        <v>69</v>
      </c>
      <c r="C116" s="128">
        <v>0</v>
      </c>
      <c r="D116" s="128">
        <v>0</v>
      </c>
      <c r="E116" s="129">
        <f t="shared" si="3"/>
        <v>69</v>
      </c>
      <c r="F116" s="120"/>
      <c r="G116" s="130">
        <v>0</v>
      </c>
      <c r="H116" s="130">
        <v>0</v>
      </c>
      <c r="I116" s="130">
        <v>0</v>
      </c>
      <c r="J116" s="129">
        <f t="shared" si="4"/>
        <v>0</v>
      </c>
      <c r="K116" s="120"/>
      <c r="L116" s="128">
        <v>69</v>
      </c>
      <c r="M116" s="128">
        <v>0</v>
      </c>
      <c r="N116" s="128">
        <v>0</v>
      </c>
      <c r="O116" s="129">
        <f t="shared" si="5"/>
        <v>69</v>
      </c>
      <c r="Q116" s="120"/>
      <c r="R116" s="120"/>
      <c r="S116" s="126"/>
      <c r="T116" s="126"/>
      <c r="U116" s="126"/>
      <c r="V116" s="126"/>
      <c r="W116" s="126"/>
      <c r="X116" s="126"/>
      <c r="Y116" s="126"/>
      <c r="Z116" s="121"/>
    </row>
    <row r="117" spans="1:26" s="131" customFormat="1">
      <c r="A117" s="127" t="s">
        <v>141</v>
      </c>
      <c r="B117" s="128">
        <v>0</v>
      </c>
      <c r="C117" s="128">
        <v>0</v>
      </c>
      <c r="D117" s="128">
        <v>91</v>
      </c>
      <c r="E117" s="129">
        <f t="shared" si="3"/>
        <v>91</v>
      </c>
      <c r="F117" s="120"/>
      <c r="G117" s="130">
        <v>0</v>
      </c>
      <c r="H117" s="130">
        <v>0</v>
      </c>
      <c r="I117" s="130">
        <v>0</v>
      </c>
      <c r="J117" s="129">
        <f t="shared" si="4"/>
        <v>0</v>
      </c>
      <c r="K117" s="120"/>
      <c r="L117" s="128">
        <v>0</v>
      </c>
      <c r="M117" s="128">
        <v>0</v>
      </c>
      <c r="N117" s="128">
        <v>91</v>
      </c>
      <c r="O117" s="129">
        <f t="shared" si="5"/>
        <v>91</v>
      </c>
      <c r="Q117" s="120"/>
      <c r="R117" s="120"/>
      <c r="S117" s="126"/>
      <c r="T117" s="126"/>
      <c r="U117" s="126"/>
      <c r="V117" s="126"/>
      <c r="W117" s="126"/>
      <c r="X117" s="126"/>
      <c r="Y117" s="126"/>
      <c r="Z117" s="121"/>
    </row>
    <row r="118" spans="1:26" s="131" customFormat="1">
      <c r="A118" s="127" t="s">
        <v>142</v>
      </c>
      <c r="B118" s="128">
        <v>0</v>
      </c>
      <c r="C118" s="128">
        <v>0</v>
      </c>
      <c r="D118" s="128">
        <v>41</v>
      </c>
      <c r="E118" s="129">
        <f t="shared" si="3"/>
        <v>41</v>
      </c>
      <c r="F118" s="120"/>
      <c r="G118" s="130">
        <v>0</v>
      </c>
      <c r="H118" s="130">
        <v>0</v>
      </c>
      <c r="I118" s="130">
        <v>2</v>
      </c>
      <c r="J118" s="129">
        <f t="shared" si="4"/>
        <v>2</v>
      </c>
      <c r="K118" s="120"/>
      <c r="L118" s="128">
        <v>0</v>
      </c>
      <c r="M118" s="128">
        <v>0</v>
      </c>
      <c r="N118" s="128">
        <v>43</v>
      </c>
      <c r="O118" s="129">
        <f t="shared" si="5"/>
        <v>43</v>
      </c>
      <c r="Q118" s="120"/>
      <c r="R118" s="120"/>
      <c r="S118" s="126"/>
      <c r="T118" s="126"/>
      <c r="U118" s="126"/>
      <c r="V118" s="126"/>
      <c r="W118" s="126"/>
      <c r="X118" s="126"/>
      <c r="Y118" s="126"/>
      <c r="Z118" s="121"/>
    </row>
    <row r="119" spans="1:26" s="131" customFormat="1">
      <c r="A119" s="127" t="s">
        <v>145</v>
      </c>
      <c r="B119" s="128">
        <v>0</v>
      </c>
      <c r="C119" s="128">
        <v>0</v>
      </c>
      <c r="D119" s="128">
        <v>3</v>
      </c>
      <c r="E119" s="129">
        <f t="shared" si="3"/>
        <v>3</v>
      </c>
      <c r="F119" s="120"/>
      <c r="G119" s="130">
        <v>0</v>
      </c>
      <c r="H119" s="130">
        <v>0</v>
      </c>
      <c r="I119" s="130">
        <v>0</v>
      </c>
      <c r="J119" s="129">
        <f t="shared" si="4"/>
        <v>0</v>
      </c>
      <c r="K119" s="120"/>
      <c r="L119" s="128">
        <v>0</v>
      </c>
      <c r="M119" s="128">
        <v>0</v>
      </c>
      <c r="N119" s="128">
        <v>3</v>
      </c>
      <c r="O119" s="129">
        <f t="shared" si="5"/>
        <v>3</v>
      </c>
      <c r="Q119" s="120"/>
      <c r="R119" s="120"/>
      <c r="S119" s="126"/>
      <c r="T119" s="126"/>
      <c r="U119" s="126"/>
      <c r="V119" s="126"/>
      <c r="W119" s="126"/>
      <c r="X119" s="126"/>
      <c r="Y119" s="126"/>
      <c r="Z119" s="121"/>
    </row>
    <row r="120" spans="1:26" s="131" customFormat="1">
      <c r="A120" s="127" t="s">
        <v>144</v>
      </c>
      <c r="B120" s="128">
        <v>0</v>
      </c>
      <c r="C120" s="128">
        <v>0</v>
      </c>
      <c r="D120" s="128">
        <v>3</v>
      </c>
      <c r="E120" s="129">
        <f t="shared" si="3"/>
        <v>3</v>
      </c>
      <c r="F120" s="120"/>
      <c r="G120" s="130">
        <v>0</v>
      </c>
      <c r="H120" s="130">
        <v>0</v>
      </c>
      <c r="I120" s="130">
        <v>0</v>
      </c>
      <c r="J120" s="129">
        <f t="shared" si="4"/>
        <v>0</v>
      </c>
      <c r="K120" s="120"/>
      <c r="L120" s="128">
        <v>0</v>
      </c>
      <c r="M120" s="128">
        <v>0</v>
      </c>
      <c r="N120" s="128">
        <v>3</v>
      </c>
      <c r="O120" s="129">
        <f t="shared" si="5"/>
        <v>3</v>
      </c>
      <c r="Q120" s="120"/>
      <c r="R120" s="120"/>
      <c r="S120" s="126"/>
      <c r="T120" s="126"/>
      <c r="U120" s="126"/>
      <c r="V120" s="126"/>
      <c r="W120" s="126"/>
      <c r="X120" s="126"/>
      <c r="Y120" s="126"/>
      <c r="Z120" s="121"/>
    </row>
    <row r="121" spans="1:26" s="131" customFormat="1">
      <c r="A121" s="127" t="s">
        <v>143</v>
      </c>
      <c r="B121" s="128">
        <v>0</v>
      </c>
      <c r="C121" s="128">
        <v>0</v>
      </c>
      <c r="D121" s="128">
        <v>19</v>
      </c>
      <c r="E121" s="129">
        <f t="shared" si="3"/>
        <v>19</v>
      </c>
      <c r="F121" s="120"/>
      <c r="G121" s="130">
        <v>0</v>
      </c>
      <c r="H121" s="130">
        <v>0</v>
      </c>
      <c r="I121" s="130">
        <v>0</v>
      </c>
      <c r="J121" s="129">
        <f t="shared" si="4"/>
        <v>0</v>
      </c>
      <c r="K121" s="120"/>
      <c r="L121" s="128">
        <v>0</v>
      </c>
      <c r="M121" s="128">
        <v>0</v>
      </c>
      <c r="N121" s="128">
        <v>19</v>
      </c>
      <c r="O121" s="129">
        <f t="shared" si="5"/>
        <v>19</v>
      </c>
      <c r="Q121" s="120"/>
      <c r="R121" s="120"/>
      <c r="S121" s="126"/>
      <c r="T121" s="126"/>
      <c r="U121" s="126"/>
      <c r="V121" s="126"/>
      <c r="W121" s="126"/>
      <c r="X121" s="126"/>
      <c r="Y121" s="126"/>
      <c r="Z121" s="121"/>
    </row>
    <row r="122" spans="1:26" s="131" customFormat="1">
      <c r="A122" s="127" t="s">
        <v>335</v>
      </c>
      <c r="B122" s="128">
        <v>16</v>
      </c>
      <c r="C122" s="128">
        <v>0</v>
      </c>
      <c r="D122" s="128">
        <v>18</v>
      </c>
      <c r="E122" s="129">
        <f t="shared" si="3"/>
        <v>34</v>
      </c>
      <c r="F122" s="120"/>
      <c r="G122" s="130">
        <v>1</v>
      </c>
      <c r="H122" s="130">
        <v>0</v>
      </c>
      <c r="I122" s="130">
        <v>0</v>
      </c>
      <c r="J122" s="129">
        <f t="shared" si="4"/>
        <v>1</v>
      </c>
      <c r="K122" s="120"/>
      <c r="L122" s="128">
        <v>17</v>
      </c>
      <c r="M122" s="128">
        <v>0</v>
      </c>
      <c r="N122" s="128">
        <v>18</v>
      </c>
      <c r="O122" s="129">
        <f t="shared" si="5"/>
        <v>35</v>
      </c>
      <c r="Q122" s="120"/>
      <c r="R122" s="120"/>
      <c r="S122" s="126"/>
      <c r="T122" s="126"/>
      <c r="U122" s="126"/>
      <c r="V122" s="126"/>
      <c r="W122" s="126"/>
      <c r="X122" s="126"/>
      <c r="Y122" s="126"/>
      <c r="Z122" s="121"/>
    </row>
    <row r="123" spans="1:26" s="131" customFormat="1">
      <c r="A123" s="127" t="s">
        <v>146</v>
      </c>
      <c r="B123" s="128">
        <v>0</v>
      </c>
      <c r="C123" s="128">
        <v>0</v>
      </c>
      <c r="D123" s="128">
        <v>7</v>
      </c>
      <c r="E123" s="129">
        <f t="shared" si="3"/>
        <v>7</v>
      </c>
      <c r="F123" s="120"/>
      <c r="G123" s="130">
        <v>0</v>
      </c>
      <c r="H123" s="130">
        <v>0</v>
      </c>
      <c r="I123" s="130"/>
      <c r="J123" s="129">
        <f t="shared" si="4"/>
        <v>0</v>
      </c>
      <c r="K123" s="120"/>
      <c r="L123" s="128">
        <v>0</v>
      </c>
      <c r="M123" s="128">
        <v>0</v>
      </c>
      <c r="N123" s="128">
        <v>7</v>
      </c>
      <c r="O123" s="129">
        <f t="shared" si="5"/>
        <v>7</v>
      </c>
      <c r="Q123" s="120"/>
      <c r="R123" s="120"/>
      <c r="S123" s="126"/>
      <c r="T123" s="126"/>
      <c r="U123" s="126"/>
      <c r="V123" s="126"/>
      <c r="W123" s="126"/>
      <c r="X123" s="126"/>
      <c r="Y123" s="126"/>
      <c r="Z123" s="121"/>
    </row>
    <row r="124" spans="1:26" s="131" customFormat="1">
      <c r="A124" s="127" t="s">
        <v>147</v>
      </c>
      <c r="B124" s="128">
        <v>1</v>
      </c>
      <c r="C124" s="128">
        <v>0</v>
      </c>
      <c r="D124" s="128">
        <v>14</v>
      </c>
      <c r="E124" s="129">
        <f t="shared" si="3"/>
        <v>15</v>
      </c>
      <c r="F124" s="120"/>
      <c r="G124" s="130">
        <v>0</v>
      </c>
      <c r="H124" s="130">
        <v>1</v>
      </c>
      <c r="I124" s="130">
        <v>0</v>
      </c>
      <c r="J124" s="129">
        <f t="shared" si="4"/>
        <v>1</v>
      </c>
      <c r="K124" s="120"/>
      <c r="L124" s="128">
        <v>1</v>
      </c>
      <c r="M124" s="128">
        <v>1</v>
      </c>
      <c r="N124" s="128">
        <v>14</v>
      </c>
      <c r="O124" s="129">
        <f t="shared" si="5"/>
        <v>16</v>
      </c>
      <c r="Q124" s="120"/>
      <c r="R124" s="120"/>
      <c r="S124" s="126"/>
      <c r="T124" s="126"/>
      <c r="U124" s="126"/>
      <c r="V124" s="126"/>
      <c r="W124" s="126"/>
      <c r="X124" s="126"/>
      <c r="Y124" s="126"/>
      <c r="Z124" s="121"/>
    </row>
    <row r="125" spans="1:26" s="131" customFormat="1">
      <c r="A125" s="127" t="s">
        <v>149</v>
      </c>
      <c r="B125" s="128">
        <v>2</v>
      </c>
      <c r="C125" s="128">
        <v>0</v>
      </c>
      <c r="D125" s="128">
        <v>7</v>
      </c>
      <c r="E125" s="129">
        <f t="shared" si="3"/>
        <v>9</v>
      </c>
      <c r="F125" s="120"/>
      <c r="G125" s="130">
        <v>1</v>
      </c>
      <c r="H125" s="130">
        <v>0</v>
      </c>
      <c r="I125" s="130">
        <v>0</v>
      </c>
      <c r="J125" s="129">
        <f t="shared" si="4"/>
        <v>1</v>
      </c>
      <c r="K125" s="120"/>
      <c r="L125" s="128">
        <v>3</v>
      </c>
      <c r="M125" s="128">
        <v>0</v>
      </c>
      <c r="N125" s="128">
        <v>7</v>
      </c>
      <c r="O125" s="129">
        <f t="shared" si="5"/>
        <v>10</v>
      </c>
      <c r="Q125" s="120"/>
      <c r="R125" s="120"/>
      <c r="S125" s="126"/>
      <c r="T125" s="126"/>
      <c r="U125" s="126"/>
      <c r="V125" s="126"/>
      <c r="W125" s="126"/>
      <c r="X125" s="126"/>
      <c r="Y125" s="126"/>
      <c r="Z125" s="121"/>
    </row>
    <row r="126" spans="1:26" s="131" customFormat="1">
      <c r="A126" s="127" t="s">
        <v>150</v>
      </c>
      <c r="B126" s="128">
        <v>85</v>
      </c>
      <c r="C126" s="128">
        <v>0</v>
      </c>
      <c r="D126" s="128">
        <v>66</v>
      </c>
      <c r="E126" s="129">
        <f t="shared" si="3"/>
        <v>151</v>
      </c>
      <c r="F126" s="120"/>
      <c r="G126" s="130">
        <v>1</v>
      </c>
      <c r="H126" s="130">
        <v>0</v>
      </c>
      <c r="I126" s="130">
        <v>4</v>
      </c>
      <c r="J126" s="129">
        <f t="shared" si="4"/>
        <v>5</v>
      </c>
      <c r="K126" s="120"/>
      <c r="L126" s="128">
        <v>86</v>
      </c>
      <c r="M126" s="128">
        <v>0</v>
      </c>
      <c r="N126" s="128">
        <v>70</v>
      </c>
      <c r="O126" s="129">
        <f t="shared" si="5"/>
        <v>156</v>
      </c>
      <c r="Q126" s="120"/>
      <c r="R126" s="120"/>
      <c r="S126" s="126"/>
      <c r="T126" s="126"/>
      <c r="U126" s="126"/>
      <c r="V126" s="126"/>
      <c r="W126" s="126"/>
      <c r="X126" s="126"/>
      <c r="Y126" s="126"/>
      <c r="Z126" s="121"/>
    </row>
    <row r="127" spans="1:26">
      <c r="A127" s="132" t="s">
        <v>151</v>
      </c>
      <c r="B127" s="133">
        <v>7657</v>
      </c>
      <c r="C127" s="133">
        <v>315</v>
      </c>
      <c r="D127" s="133">
        <v>25408</v>
      </c>
      <c r="E127" s="133">
        <v>33380</v>
      </c>
      <c r="F127" s="134"/>
      <c r="G127" s="133">
        <v>443</v>
      </c>
      <c r="H127" s="133">
        <v>3</v>
      </c>
      <c r="I127" s="133">
        <v>1073</v>
      </c>
      <c r="J127" s="133">
        <v>1519</v>
      </c>
      <c r="K127" s="135"/>
      <c r="L127" s="133">
        <v>8100</v>
      </c>
      <c r="M127" s="133">
        <v>318</v>
      </c>
      <c r="N127" s="133">
        <v>26481</v>
      </c>
      <c r="O127" s="133">
        <f t="shared" si="5"/>
        <v>34899</v>
      </c>
      <c r="Q127" s="90"/>
      <c r="R127" s="90"/>
    </row>
    <row r="128" spans="1:26">
      <c r="A128" s="90" t="s">
        <v>152</v>
      </c>
      <c r="B128" s="136"/>
      <c r="C128" s="136"/>
      <c r="D128" s="136"/>
      <c r="E128" s="136"/>
      <c r="F128" s="120"/>
      <c r="G128" s="137"/>
      <c r="H128" s="137"/>
      <c r="I128" s="137"/>
      <c r="J128" s="137"/>
      <c r="K128" s="137"/>
      <c r="L128" s="137"/>
      <c r="M128" s="137"/>
      <c r="N128" s="137"/>
      <c r="O128" s="136"/>
      <c r="Q128" s="90"/>
      <c r="R128" s="90"/>
    </row>
    <row r="129" spans="1:15">
      <c r="A129" s="90" t="s">
        <v>153</v>
      </c>
      <c r="B129" s="90"/>
      <c r="C129" s="90"/>
      <c r="D129" s="138"/>
      <c r="E129" s="139"/>
      <c r="F129" s="138"/>
      <c r="G129" s="139"/>
      <c r="H129" s="139"/>
      <c r="I129" s="139"/>
      <c r="J129" s="90"/>
      <c r="K129" s="140"/>
      <c r="L129" s="90"/>
      <c r="M129" s="90"/>
      <c r="N129" s="90"/>
      <c r="O129" s="90"/>
    </row>
    <row r="130" spans="1:15">
      <c r="A130" s="141" t="s">
        <v>34</v>
      </c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</row>
    <row r="131" spans="1:15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1:15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1:15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1:15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</sheetData>
  <mergeCells count="7">
    <mergeCell ref="O5:O6"/>
    <mergeCell ref="A5:A6"/>
    <mergeCell ref="B5:D5"/>
    <mergeCell ref="E5:E6"/>
    <mergeCell ref="G5:I5"/>
    <mergeCell ref="J5:J6"/>
    <mergeCell ref="L5:N5"/>
  </mergeCells>
  <hyperlinks>
    <hyperlink ref="A1" location="Índice!C11" display="PR T1.6"/>
    <hyperlink ref="A130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4" fitToHeight="3" orientation="landscape" r:id="rId1"/>
  <headerFooter>
    <oddHeader>&amp;L&amp;G&amp;R&amp;G</oddHeader>
    <oddFooter>&amp;L&amp;"-,Cursiva"&amp;9&amp;K01+049Página &amp;P de &amp;N&amp;R&amp;"-,Cursiva"&amp;9&amp;K00-045Fecha de impresión: &amp;D
&amp;Z&amp;F</oddFooter>
  </headerFooter>
  <rowBreaks count="2" manualBreakCount="2">
    <brk id="34" max="14" man="1"/>
    <brk id="80" max="14" man="1"/>
  </rowBreak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6"/>
  <sheetViews>
    <sheetView showGridLines="0" zoomScaleNormal="100" workbookViewId="0">
      <pane xSplit="1" ySplit="6" topLeftCell="B7" activePane="bottomRight" state="frozen"/>
      <selection activeCell="B54" sqref="B54"/>
      <selection pane="topRight" activeCell="B54" sqref="B54"/>
      <selection pane="bottomLeft" activeCell="B54" sqref="B54"/>
      <selection pane="bottomRight" activeCell="A5" sqref="A5:A6"/>
    </sheetView>
  </sheetViews>
  <sheetFormatPr baseColWidth="10" defaultColWidth="9.140625" defaultRowHeight="15.75"/>
  <cols>
    <col min="1" max="1" width="56.42578125" style="2" customWidth="1"/>
    <col min="2" max="12" width="6.5703125" style="38" customWidth="1"/>
    <col min="13" max="23" width="6.5703125" style="39" customWidth="1"/>
    <col min="24" max="25" width="6.5703125" style="2" customWidth="1"/>
    <col min="26" max="26" width="5.5703125" style="2" customWidth="1"/>
    <col min="27" max="16384" width="9.140625" style="2"/>
  </cols>
  <sheetData>
    <row r="1" spans="1:27" customFormat="1">
      <c r="A1" s="1" t="s">
        <v>154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2"/>
      <c r="Y1" s="2"/>
      <c r="Z1" s="2"/>
      <c r="AA1" s="2"/>
    </row>
    <row r="2" spans="1:27" ht="36.75" customHeight="1">
      <c r="A2" s="40" t="s">
        <v>155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/>
      <c r="R2" s="2"/>
      <c r="S2" s="2"/>
      <c r="T2" s="2"/>
      <c r="U2" s="2"/>
      <c r="V2" s="2"/>
      <c r="W2" s="2"/>
    </row>
    <row r="3" spans="1:27" ht="18" customHeight="1">
      <c r="A3" s="4">
        <v>2023</v>
      </c>
      <c r="B3" s="5"/>
      <c r="C3" s="39"/>
      <c r="D3" s="39"/>
      <c r="E3" s="39"/>
      <c r="F3" s="39"/>
      <c r="G3" s="39"/>
      <c r="H3" s="39"/>
      <c r="I3" s="39"/>
      <c r="J3" s="39"/>
      <c r="K3" s="39"/>
      <c r="L3" s="39"/>
    </row>
    <row r="4" spans="1:27" ht="18" customHeight="1">
      <c r="A4" s="5"/>
      <c r="B4" s="5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27" ht="28.5" customHeight="1">
      <c r="A5" s="164" t="s">
        <v>156</v>
      </c>
      <c r="B5" s="162" t="s">
        <v>5</v>
      </c>
      <c r="C5" s="162"/>
      <c r="D5" s="162" t="s">
        <v>6</v>
      </c>
      <c r="E5" s="162"/>
      <c r="F5" s="162" t="s">
        <v>7</v>
      </c>
      <c r="G5" s="162"/>
      <c r="H5" s="162" t="s">
        <v>8</v>
      </c>
      <c r="I5" s="162"/>
      <c r="J5" s="162" t="s">
        <v>9</v>
      </c>
      <c r="K5" s="162"/>
      <c r="L5" s="162" t="s">
        <v>10</v>
      </c>
      <c r="M5" s="162"/>
      <c r="N5" s="162" t="s">
        <v>11</v>
      </c>
      <c r="O5" s="162"/>
      <c r="P5" s="162" t="s">
        <v>12</v>
      </c>
      <c r="Q5" s="162"/>
      <c r="R5" s="162" t="s">
        <v>157</v>
      </c>
      <c r="S5" s="162"/>
      <c r="T5" s="162" t="s">
        <v>158</v>
      </c>
      <c r="U5" s="162"/>
      <c r="V5" s="162" t="s">
        <v>15</v>
      </c>
      <c r="W5" s="163"/>
      <c r="X5" s="158" t="s">
        <v>159</v>
      </c>
      <c r="Y5" s="159"/>
      <c r="Z5" s="159"/>
    </row>
    <row r="6" spans="1:27">
      <c r="A6" s="165"/>
      <c r="B6" s="42" t="s">
        <v>16</v>
      </c>
      <c r="C6" s="42" t="s">
        <v>17</v>
      </c>
      <c r="D6" s="42" t="s">
        <v>16</v>
      </c>
      <c r="E6" s="42" t="s">
        <v>17</v>
      </c>
      <c r="F6" s="42" t="s">
        <v>16</v>
      </c>
      <c r="G6" s="42" t="s">
        <v>17</v>
      </c>
      <c r="H6" s="42" t="s">
        <v>16</v>
      </c>
      <c r="I6" s="42" t="s">
        <v>17</v>
      </c>
      <c r="J6" s="42" t="s">
        <v>16</v>
      </c>
      <c r="K6" s="42" t="s">
        <v>17</v>
      </c>
      <c r="L6" s="42" t="s">
        <v>16</v>
      </c>
      <c r="M6" s="42" t="s">
        <v>17</v>
      </c>
      <c r="N6" s="42" t="s">
        <v>16</v>
      </c>
      <c r="O6" s="42" t="s">
        <v>17</v>
      </c>
      <c r="P6" s="42" t="s">
        <v>16</v>
      </c>
      <c r="Q6" s="42" t="s">
        <v>17</v>
      </c>
      <c r="R6" s="42" t="s">
        <v>16</v>
      </c>
      <c r="S6" s="42" t="s">
        <v>17</v>
      </c>
      <c r="T6" s="42" t="s">
        <v>16</v>
      </c>
      <c r="U6" s="42" t="s">
        <v>17</v>
      </c>
      <c r="V6" s="42" t="s">
        <v>16</v>
      </c>
      <c r="W6" s="42" t="s">
        <v>17</v>
      </c>
      <c r="X6" s="43" t="s">
        <v>16</v>
      </c>
      <c r="Y6" s="44" t="s">
        <v>17</v>
      </c>
      <c r="Z6" s="44" t="s">
        <v>3</v>
      </c>
    </row>
    <row r="7" spans="1:27">
      <c r="A7" s="45" t="s">
        <v>43</v>
      </c>
      <c r="B7" s="46">
        <v>0</v>
      </c>
      <c r="C7" s="46">
        <v>0</v>
      </c>
      <c r="D7" s="46">
        <v>0</v>
      </c>
      <c r="E7" s="46">
        <v>0</v>
      </c>
      <c r="F7" s="46">
        <v>3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1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1</v>
      </c>
      <c r="U7" s="46">
        <v>0</v>
      </c>
      <c r="V7" s="46">
        <v>0</v>
      </c>
      <c r="W7" s="46">
        <v>0</v>
      </c>
      <c r="X7" s="33">
        <v>5</v>
      </c>
      <c r="Y7" s="33">
        <v>0</v>
      </c>
      <c r="Z7" s="33">
        <v>5</v>
      </c>
    </row>
    <row r="8" spans="1:27">
      <c r="A8" s="45" t="s">
        <v>44</v>
      </c>
      <c r="B8" s="46">
        <v>3</v>
      </c>
      <c r="C8" s="46">
        <v>0</v>
      </c>
      <c r="D8" s="46">
        <v>2</v>
      </c>
      <c r="E8" s="46">
        <v>1</v>
      </c>
      <c r="F8" s="46">
        <v>2</v>
      </c>
      <c r="G8" s="46">
        <v>1</v>
      </c>
      <c r="H8" s="46">
        <v>1</v>
      </c>
      <c r="I8" s="46">
        <v>0</v>
      </c>
      <c r="J8" s="46">
        <v>6</v>
      </c>
      <c r="K8" s="46">
        <v>0</v>
      </c>
      <c r="L8" s="46">
        <v>7</v>
      </c>
      <c r="M8" s="46">
        <v>0</v>
      </c>
      <c r="N8" s="46">
        <v>3</v>
      </c>
      <c r="O8" s="46">
        <v>0</v>
      </c>
      <c r="P8" s="46">
        <v>1</v>
      </c>
      <c r="Q8" s="46">
        <v>0</v>
      </c>
      <c r="R8" s="46">
        <v>1</v>
      </c>
      <c r="S8" s="46">
        <v>0</v>
      </c>
      <c r="T8" s="46">
        <v>3</v>
      </c>
      <c r="U8" s="46">
        <v>0</v>
      </c>
      <c r="V8" s="46">
        <v>1</v>
      </c>
      <c r="W8" s="46">
        <v>0</v>
      </c>
      <c r="X8" s="33">
        <v>30</v>
      </c>
      <c r="Y8" s="33">
        <v>2</v>
      </c>
      <c r="Z8" s="33">
        <v>32</v>
      </c>
    </row>
    <row r="9" spans="1:27">
      <c r="A9" s="45" t="s">
        <v>47</v>
      </c>
      <c r="B9" s="46">
        <v>53</v>
      </c>
      <c r="C9" s="46"/>
      <c r="D9" s="46">
        <v>134</v>
      </c>
      <c r="E9" s="46">
        <v>28</v>
      </c>
      <c r="F9" s="46">
        <v>112</v>
      </c>
      <c r="G9" s="46">
        <v>9</v>
      </c>
      <c r="H9" s="46">
        <v>51</v>
      </c>
      <c r="I9" s="46">
        <v>1</v>
      </c>
      <c r="J9" s="46">
        <v>75</v>
      </c>
      <c r="K9" s="46">
        <v>11</v>
      </c>
      <c r="L9" s="46">
        <v>127</v>
      </c>
      <c r="M9" s="46">
        <v>0</v>
      </c>
      <c r="N9" s="46">
        <v>55</v>
      </c>
      <c r="O9" s="46"/>
      <c r="P9" s="46">
        <v>35</v>
      </c>
      <c r="Q9" s="46">
        <v>10</v>
      </c>
      <c r="R9" s="46">
        <v>71</v>
      </c>
      <c r="S9" s="46">
        <v>16</v>
      </c>
      <c r="T9" s="46">
        <v>87</v>
      </c>
      <c r="U9" s="46">
        <v>10</v>
      </c>
      <c r="V9" s="46">
        <v>74</v>
      </c>
      <c r="W9" s="46">
        <v>13</v>
      </c>
      <c r="X9" s="33">
        <v>874</v>
      </c>
      <c r="Y9" s="33">
        <v>98</v>
      </c>
      <c r="Z9" s="33">
        <v>972</v>
      </c>
    </row>
    <row r="10" spans="1:27">
      <c r="A10" s="45" t="s">
        <v>53</v>
      </c>
      <c r="B10" s="46">
        <v>23</v>
      </c>
      <c r="C10" s="46">
        <v>0</v>
      </c>
      <c r="D10" s="46">
        <v>51</v>
      </c>
      <c r="E10" s="46">
        <v>1</v>
      </c>
      <c r="F10" s="46">
        <v>55</v>
      </c>
      <c r="G10" s="46">
        <v>3</v>
      </c>
      <c r="H10" s="46">
        <v>29</v>
      </c>
      <c r="I10" s="46">
        <v>0</v>
      </c>
      <c r="J10" s="46">
        <v>25</v>
      </c>
      <c r="K10" s="46"/>
      <c r="L10" s="46">
        <v>22</v>
      </c>
      <c r="M10" s="46">
        <v>0</v>
      </c>
      <c r="N10" s="46">
        <v>25</v>
      </c>
      <c r="O10" s="46">
        <v>0</v>
      </c>
      <c r="P10" s="46">
        <v>18</v>
      </c>
      <c r="Q10" s="46">
        <v>0</v>
      </c>
      <c r="R10" s="46">
        <v>28</v>
      </c>
      <c r="S10" s="46"/>
      <c r="T10" s="46">
        <v>30</v>
      </c>
      <c r="U10" s="46">
        <v>1</v>
      </c>
      <c r="V10" s="46">
        <v>24</v>
      </c>
      <c r="W10" s="46">
        <v>0</v>
      </c>
      <c r="X10" s="33">
        <v>330</v>
      </c>
      <c r="Y10" s="33">
        <v>5</v>
      </c>
      <c r="Z10" s="33">
        <v>335</v>
      </c>
    </row>
    <row r="11" spans="1:27">
      <c r="A11" s="45" t="s">
        <v>160</v>
      </c>
      <c r="B11" s="46">
        <v>1</v>
      </c>
      <c r="C11" s="46"/>
      <c r="D11" s="46">
        <v>1</v>
      </c>
      <c r="E11" s="46"/>
      <c r="F11" s="46">
        <v>1</v>
      </c>
      <c r="G11" s="46"/>
      <c r="H11" s="46">
        <v>1</v>
      </c>
      <c r="I11" s="46"/>
      <c r="J11" s="46">
        <v>1</v>
      </c>
      <c r="K11" s="46"/>
      <c r="L11" s="46">
        <v>1</v>
      </c>
      <c r="M11" s="46"/>
      <c r="N11" s="46">
        <v>1</v>
      </c>
      <c r="O11" s="46"/>
      <c r="P11" s="46">
        <v>1</v>
      </c>
      <c r="Q11" s="46"/>
      <c r="R11" s="46">
        <v>1</v>
      </c>
      <c r="S11" s="46"/>
      <c r="T11" s="46">
        <v>1</v>
      </c>
      <c r="U11" s="46"/>
      <c r="V11" s="46">
        <v>1</v>
      </c>
      <c r="W11" s="46"/>
      <c r="X11" s="33">
        <v>11</v>
      </c>
      <c r="Y11" s="33">
        <v>0</v>
      </c>
      <c r="Z11" s="33">
        <v>11</v>
      </c>
    </row>
    <row r="12" spans="1:27">
      <c r="A12" s="45" t="s">
        <v>161</v>
      </c>
      <c r="B12" s="46">
        <v>0</v>
      </c>
      <c r="C12" s="46"/>
      <c r="D12" s="46">
        <v>1</v>
      </c>
      <c r="E12" s="46"/>
      <c r="F12" s="46">
        <v>1</v>
      </c>
      <c r="G12" s="46"/>
      <c r="H12" s="46">
        <v>0</v>
      </c>
      <c r="I12" s="46"/>
      <c r="J12" s="46">
        <v>0</v>
      </c>
      <c r="K12" s="46"/>
      <c r="L12" s="46">
        <v>1</v>
      </c>
      <c r="M12" s="46"/>
      <c r="N12" s="46">
        <v>0</v>
      </c>
      <c r="O12" s="46"/>
      <c r="P12" s="46"/>
      <c r="Q12" s="46"/>
      <c r="R12" s="46">
        <v>1</v>
      </c>
      <c r="S12" s="46"/>
      <c r="T12" s="46">
        <v>1</v>
      </c>
      <c r="U12" s="46"/>
      <c r="V12" s="46">
        <v>0</v>
      </c>
      <c r="W12" s="46"/>
      <c r="X12" s="33">
        <v>5</v>
      </c>
      <c r="Y12" s="33">
        <v>0</v>
      </c>
      <c r="Z12" s="33">
        <v>5</v>
      </c>
    </row>
    <row r="13" spans="1:27">
      <c r="A13" s="45" t="s">
        <v>162</v>
      </c>
      <c r="B13" s="46">
        <v>1</v>
      </c>
      <c r="C13" s="46"/>
      <c r="D13" s="46">
        <v>1</v>
      </c>
      <c r="E13" s="46"/>
      <c r="F13" s="46">
        <v>1</v>
      </c>
      <c r="G13" s="46"/>
      <c r="H13" s="46">
        <v>1</v>
      </c>
      <c r="I13" s="46"/>
      <c r="J13" s="46">
        <v>1</v>
      </c>
      <c r="K13" s="46"/>
      <c r="L13" s="46">
        <v>1</v>
      </c>
      <c r="M13" s="46"/>
      <c r="N13" s="46">
        <v>1</v>
      </c>
      <c r="O13" s="46"/>
      <c r="P13" s="46">
        <v>1</v>
      </c>
      <c r="Q13" s="46"/>
      <c r="R13" s="46">
        <v>0</v>
      </c>
      <c r="S13" s="46"/>
      <c r="T13" s="46">
        <v>1</v>
      </c>
      <c r="U13" s="46"/>
      <c r="V13" s="46">
        <v>0</v>
      </c>
      <c r="W13" s="46"/>
      <c r="X13" s="33">
        <v>9</v>
      </c>
      <c r="Y13" s="33">
        <v>0</v>
      </c>
      <c r="Z13" s="33">
        <v>9</v>
      </c>
    </row>
    <row r="14" spans="1:27">
      <c r="A14" s="45" t="s">
        <v>163</v>
      </c>
      <c r="B14" s="46">
        <v>1</v>
      </c>
      <c r="C14" s="46"/>
      <c r="D14" s="46">
        <v>1</v>
      </c>
      <c r="E14" s="46"/>
      <c r="F14" s="46">
        <v>1</v>
      </c>
      <c r="G14" s="46"/>
      <c r="H14" s="46">
        <v>1</v>
      </c>
      <c r="I14" s="46"/>
      <c r="J14" s="46">
        <v>1</v>
      </c>
      <c r="K14" s="46"/>
      <c r="L14" s="46">
        <v>1</v>
      </c>
      <c r="M14" s="46"/>
      <c r="N14" s="46">
        <v>1</v>
      </c>
      <c r="O14" s="46"/>
      <c r="P14" s="46">
        <v>1</v>
      </c>
      <c r="Q14" s="46"/>
      <c r="R14" s="46">
        <v>1</v>
      </c>
      <c r="S14" s="46"/>
      <c r="T14" s="46">
        <v>1</v>
      </c>
      <c r="U14" s="46"/>
      <c r="V14" s="46">
        <v>1</v>
      </c>
      <c r="W14" s="46"/>
      <c r="X14" s="33">
        <v>11</v>
      </c>
      <c r="Y14" s="33">
        <v>0</v>
      </c>
      <c r="Z14" s="33">
        <v>11</v>
      </c>
    </row>
    <row r="15" spans="1:27">
      <c r="A15" s="45" t="s">
        <v>71</v>
      </c>
      <c r="B15" s="46">
        <v>218</v>
      </c>
      <c r="C15" s="46"/>
      <c r="D15" s="46">
        <v>346</v>
      </c>
      <c r="E15" s="46">
        <v>2</v>
      </c>
      <c r="F15" s="46">
        <v>336</v>
      </c>
      <c r="G15" s="46">
        <v>16</v>
      </c>
      <c r="H15" s="46">
        <v>138</v>
      </c>
      <c r="I15" s="46">
        <v>0</v>
      </c>
      <c r="J15" s="46">
        <v>185</v>
      </c>
      <c r="K15" s="46">
        <v>9</v>
      </c>
      <c r="L15" s="46">
        <v>358</v>
      </c>
      <c r="M15" s="46">
        <v>5</v>
      </c>
      <c r="N15" s="46">
        <v>169</v>
      </c>
      <c r="O15" s="46">
        <v>0</v>
      </c>
      <c r="P15" s="46">
        <v>127</v>
      </c>
      <c r="Q15" s="46">
        <v>0</v>
      </c>
      <c r="R15" s="46">
        <v>177</v>
      </c>
      <c r="S15" s="46">
        <v>33</v>
      </c>
      <c r="T15" s="46">
        <v>228</v>
      </c>
      <c r="U15" s="46">
        <v>25</v>
      </c>
      <c r="V15" s="46">
        <v>236</v>
      </c>
      <c r="W15" s="46">
        <v>3</v>
      </c>
      <c r="X15" s="33">
        <v>2518</v>
      </c>
      <c r="Y15" s="33">
        <v>93</v>
      </c>
      <c r="Z15" s="33">
        <v>2611</v>
      </c>
    </row>
    <row r="16" spans="1:27">
      <c r="A16" s="45" t="s">
        <v>73</v>
      </c>
      <c r="B16" s="46">
        <v>12</v>
      </c>
      <c r="C16" s="46">
        <v>0</v>
      </c>
      <c r="D16" s="46">
        <v>22</v>
      </c>
      <c r="E16" s="46">
        <v>0</v>
      </c>
      <c r="F16" s="46">
        <v>19</v>
      </c>
      <c r="G16" s="46"/>
      <c r="H16" s="46">
        <v>9</v>
      </c>
      <c r="I16" s="46">
        <v>0</v>
      </c>
      <c r="J16" s="46">
        <v>11</v>
      </c>
      <c r="K16" s="46">
        <v>2</v>
      </c>
      <c r="L16" s="46">
        <v>20</v>
      </c>
      <c r="M16" s="46">
        <v>1</v>
      </c>
      <c r="N16" s="46">
        <v>10</v>
      </c>
      <c r="O16" s="46">
        <v>0</v>
      </c>
      <c r="P16" s="46">
        <v>5</v>
      </c>
      <c r="Q16" s="46">
        <v>0</v>
      </c>
      <c r="R16" s="46">
        <v>16</v>
      </c>
      <c r="S16" s="46">
        <v>1</v>
      </c>
      <c r="T16" s="46">
        <v>19</v>
      </c>
      <c r="U16" s="46">
        <v>3</v>
      </c>
      <c r="V16" s="46">
        <v>10</v>
      </c>
      <c r="W16" s="46">
        <v>3</v>
      </c>
      <c r="X16" s="33">
        <v>153</v>
      </c>
      <c r="Y16" s="33">
        <v>10</v>
      </c>
      <c r="Z16" s="33">
        <v>163</v>
      </c>
    </row>
    <row r="17" spans="1:26">
      <c r="A17" s="45" t="s">
        <v>30</v>
      </c>
      <c r="B17" s="46">
        <v>4</v>
      </c>
      <c r="C17" s="46">
        <v>0</v>
      </c>
      <c r="D17" s="46">
        <v>5</v>
      </c>
      <c r="E17" s="46">
        <v>0</v>
      </c>
      <c r="F17" s="46">
        <v>6</v>
      </c>
      <c r="G17" s="46">
        <v>0</v>
      </c>
      <c r="H17" s="46">
        <v>5</v>
      </c>
      <c r="I17" s="46">
        <v>0</v>
      </c>
      <c r="J17" s="46">
        <v>3</v>
      </c>
      <c r="K17" s="46"/>
      <c r="L17" s="46">
        <v>10</v>
      </c>
      <c r="M17" s="46">
        <v>0</v>
      </c>
      <c r="N17" s="46">
        <v>3</v>
      </c>
      <c r="O17" s="46">
        <v>0</v>
      </c>
      <c r="P17" s="46">
        <v>6</v>
      </c>
      <c r="Q17" s="46">
        <v>0</v>
      </c>
      <c r="R17" s="46">
        <v>9</v>
      </c>
      <c r="S17" s="46">
        <v>0</v>
      </c>
      <c r="T17" s="46">
        <v>12</v>
      </c>
      <c r="U17" s="46"/>
      <c r="V17" s="46">
        <v>0</v>
      </c>
      <c r="W17" s="46">
        <v>0</v>
      </c>
      <c r="X17" s="33">
        <v>63</v>
      </c>
      <c r="Y17" s="33">
        <v>0</v>
      </c>
      <c r="Z17" s="33">
        <v>63</v>
      </c>
    </row>
    <row r="18" spans="1:26">
      <c r="A18" s="45" t="s">
        <v>336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>
        <v>1</v>
      </c>
      <c r="S18" s="46"/>
      <c r="T18" s="46"/>
      <c r="U18" s="46"/>
      <c r="V18" s="46"/>
      <c r="W18" s="46"/>
      <c r="X18" s="33">
        <v>1</v>
      </c>
      <c r="Y18" s="33">
        <v>0</v>
      </c>
      <c r="Z18" s="33">
        <v>1</v>
      </c>
    </row>
    <row r="19" spans="1:26">
      <c r="A19" s="45" t="s">
        <v>81</v>
      </c>
      <c r="B19" s="46">
        <v>12</v>
      </c>
      <c r="C19" s="46"/>
      <c r="D19" s="46">
        <v>27</v>
      </c>
      <c r="E19" s="46">
        <v>0</v>
      </c>
      <c r="F19" s="46">
        <v>17</v>
      </c>
      <c r="G19" s="46">
        <v>2</v>
      </c>
      <c r="H19" s="46">
        <v>9</v>
      </c>
      <c r="I19" s="46">
        <v>0</v>
      </c>
      <c r="J19" s="46">
        <v>13</v>
      </c>
      <c r="K19" s="46">
        <v>3</v>
      </c>
      <c r="L19" s="46">
        <v>17</v>
      </c>
      <c r="M19" s="46">
        <v>0</v>
      </c>
      <c r="N19" s="46">
        <v>9</v>
      </c>
      <c r="O19" s="46">
        <v>0</v>
      </c>
      <c r="P19" s="46">
        <v>9</v>
      </c>
      <c r="Q19" s="46">
        <v>0</v>
      </c>
      <c r="R19" s="46">
        <v>16</v>
      </c>
      <c r="S19" s="46">
        <v>0</v>
      </c>
      <c r="T19" s="46">
        <v>20</v>
      </c>
      <c r="U19" s="46">
        <v>2</v>
      </c>
      <c r="V19" s="46">
        <v>9</v>
      </c>
      <c r="W19" s="46">
        <v>2</v>
      </c>
      <c r="X19" s="33">
        <v>158</v>
      </c>
      <c r="Y19" s="33">
        <v>9</v>
      </c>
      <c r="Z19" s="33">
        <v>167</v>
      </c>
    </row>
    <row r="20" spans="1:26">
      <c r="A20" s="45" t="s">
        <v>84</v>
      </c>
      <c r="B20" s="46"/>
      <c r="C20" s="46">
        <v>0</v>
      </c>
      <c r="D20" s="46">
        <v>2</v>
      </c>
      <c r="E20" s="46">
        <v>0</v>
      </c>
      <c r="F20" s="46">
        <v>3</v>
      </c>
      <c r="G20" s="46">
        <v>0</v>
      </c>
      <c r="H20" s="46">
        <v>1</v>
      </c>
      <c r="I20" s="46">
        <v>0</v>
      </c>
      <c r="J20" s="46">
        <v>1</v>
      </c>
      <c r="K20" s="46">
        <v>0</v>
      </c>
      <c r="L20" s="46">
        <v>1</v>
      </c>
      <c r="M20" s="46">
        <v>0</v>
      </c>
      <c r="N20" s="46"/>
      <c r="O20" s="46">
        <v>0</v>
      </c>
      <c r="P20" s="46">
        <v>0</v>
      </c>
      <c r="Q20" s="46">
        <v>0</v>
      </c>
      <c r="R20" s="46">
        <v>1</v>
      </c>
      <c r="S20" s="46">
        <v>2</v>
      </c>
      <c r="T20" s="46">
        <v>1</v>
      </c>
      <c r="U20" s="46"/>
      <c r="V20" s="46">
        <v>3</v>
      </c>
      <c r="W20" s="46">
        <v>0</v>
      </c>
      <c r="X20" s="33">
        <v>13</v>
      </c>
      <c r="Y20" s="33">
        <v>2</v>
      </c>
      <c r="Z20" s="33">
        <v>15</v>
      </c>
    </row>
    <row r="21" spans="1:26">
      <c r="A21" s="45" t="s">
        <v>86</v>
      </c>
      <c r="B21" s="46">
        <v>1</v>
      </c>
      <c r="C21" s="46">
        <v>0</v>
      </c>
      <c r="D21" s="46">
        <v>1</v>
      </c>
      <c r="E21" s="46"/>
      <c r="F21" s="46">
        <v>1</v>
      </c>
      <c r="G21" s="46">
        <v>0</v>
      </c>
      <c r="H21" s="46">
        <v>1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1</v>
      </c>
      <c r="O21" s="46">
        <v>0</v>
      </c>
      <c r="P21" s="46">
        <v>1</v>
      </c>
      <c r="Q21" s="46">
        <v>0</v>
      </c>
      <c r="R21" s="46">
        <v>1</v>
      </c>
      <c r="S21" s="46">
        <v>1</v>
      </c>
      <c r="T21" s="46">
        <v>0</v>
      </c>
      <c r="U21" s="46">
        <v>2</v>
      </c>
      <c r="V21" s="46">
        <v>1</v>
      </c>
      <c r="W21" s="46">
        <v>0</v>
      </c>
      <c r="X21" s="33">
        <v>8</v>
      </c>
      <c r="Y21" s="33">
        <v>3</v>
      </c>
      <c r="Z21" s="33">
        <v>11</v>
      </c>
    </row>
    <row r="22" spans="1:26">
      <c r="A22" s="45" t="s">
        <v>88</v>
      </c>
      <c r="B22" s="46"/>
      <c r="C22" s="46"/>
      <c r="D22" s="46"/>
      <c r="E22" s="46"/>
      <c r="F22" s="46">
        <v>1</v>
      </c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>
        <v>1</v>
      </c>
      <c r="Y22" s="33"/>
      <c r="Z22" s="33">
        <v>1</v>
      </c>
    </row>
    <row r="23" spans="1:26">
      <c r="A23" s="45" t="s">
        <v>89</v>
      </c>
      <c r="B23" s="46">
        <v>0</v>
      </c>
      <c r="C23" s="46">
        <v>0</v>
      </c>
      <c r="D23" s="46">
        <v>1</v>
      </c>
      <c r="E23" s="46">
        <v>1</v>
      </c>
      <c r="F23" s="46">
        <v>0</v>
      </c>
      <c r="G23" s="46"/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33">
        <v>1</v>
      </c>
      <c r="Y23" s="33">
        <v>1</v>
      </c>
      <c r="Z23" s="33">
        <v>2</v>
      </c>
    </row>
    <row r="24" spans="1:26">
      <c r="A24" s="45" t="s">
        <v>93</v>
      </c>
      <c r="B24" s="46">
        <v>6</v>
      </c>
      <c r="C24" s="46">
        <v>0</v>
      </c>
      <c r="D24" s="46">
        <v>12</v>
      </c>
      <c r="E24" s="46">
        <v>0</v>
      </c>
      <c r="F24" s="46">
        <v>5</v>
      </c>
      <c r="G24" s="46">
        <v>0</v>
      </c>
      <c r="H24" s="46">
        <v>9</v>
      </c>
      <c r="I24" s="46">
        <v>0</v>
      </c>
      <c r="J24" s="46">
        <v>5</v>
      </c>
      <c r="K24" s="46">
        <v>0</v>
      </c>
      <c r="L24" s="46"/>
      <c r="M24" s="46">
        <v>0</v>
      </c>
      <c r="N24" s="46">
        <v>6</v>
      </c>
      <c r="O24" s="46">
        <v>0</v>
      </c>
      <c r="P24" s="46">
        <v>0</v>
      </c>
      <c r="Q24" s="46">
        <v>0</v>
      </c>
      <c r="R24" s="46">
        <v>8</v>
      </c>
      <c r="S24" s="46">
        <v>0</v>
      </c>
      <c r="T24" s="46">
        <v>20</v>
      </c>
      <c r="U24" s="46">
        <v>0</v>
      </c>
      <c r="V24" s="46">
        <v>1</v>
      </c>
      <c r="W24" s="46">
        <v>0</v>
      </c>
      <c r="X24" s="33">
        <v>72</v>
      </c>
      <c r="Y24" s="33">
        <v>0</v>
      </c>
      <c r="Z24" s="33">
        <v>72</v>
      </c>
    </row>
    <row r="25" spans="1:26">
      <c r="A25" s="45" t="s">
        <v>94</v>
      </c>
      <c r="B25" s="46">
        <v>4</v>
      </c>
      <c r="C25" s="46">
        <v>0</v>
      </c>
      <c r="D25" s="46">
        <v>6</v>
      </c>
      <c r="E25" s="46">
        <v>0</v>
      </c>
      <c r="F25" s="46">
        <v>16</v>
      </c>
      <c r="G25" s="46">
        <v>0</v>
      </c>
      <c r="H25" s="46">
        <v>2</v>
      </c>
      <c r="I25" s="46">
        <v>0</v>
      </c>
      <c r="J25" s="46">
        <v>4</v>
      </c>
      <c r="K25" s="46">
        <v>0</v>
      </c>
      <c r="L25" s="46">
        <v>4</v>
      </c>
      <c r="M25" s="46">
        <v>0</v>
      </c>
      <c r="N25" s="46">
        <v>2</v>
      </c>
      <c r="O25" s="46">
        <v>0</v>
      </c>
      <c r="P25" s="46">
        <v>5</v>
      </c>
      <c r="Q25" s="46">
        <v>0</v>
      </c>
      <c r="R25" s="46">
        <v>8</v>
      </c>
      <c r="S25" s="46">
        <v>0</v>
      </c>
      <c r="T25" s="46">
        <v>6</v>
      </c>
      <c r="U25" s="46">
        <v>0</v>
      </c>
      <c r="V25" s="46">
        <v>3</v>
      </c>
      <c r="W25" s="46">
        <v>0</v>
      </c>
      <c r="X25" s="33">
        <v>60</v>
      </c>
      <c r="Y25" s="33">
        <v>0</v>
      </c>
      <c r="Z25" s="33">
        <v>60</v>
      </c>
    </row>
    <row r="26" spans="1:26">
      <c r="A26" s="45" t="s">
        <v>99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1</v>
      </c>
      <c r="K26" s="46">
        <v>0</v>
      </c>
      <c r="L26" s="46">
        <v>0</v>
      </c>
      <c r="M26" s="46">
        <v>0</v>
      </c>
      <c r="N26" s="46">
        <v>1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33">
        <v>2</v>
      </c>
      <c r="Y26" s="33">
        <v>0</v>
      </c>
      <c r="Z26" s="33">
        <v>2</v>
      </c>
    </row>
    <row r="27" spans="1:26">
      <c r="A27" s="45" t="s">
        <v>97</v>
      </c>
      <c r="B27" s="46">
        <v>1</v>
      </c>
      <c r="C27" s="46">
        <v>0</v>
      </c>
      <c r="D27" s="46">
        <v>1</v>
      </c>
      <c r="E27" s="46">
        <v>0</v>
      </c>
      <c r="F27" s="46">
        <v>1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2</v>
      </c>
      <c r="M27" s="46">
        <v>0</v>
      </c>
      <c r="N27" s="46">
        <v>1</v>
      </c>
      <c r="O27" s="46">
        <v>0</v>
      </c>
      <c r="P27" s="46">
        <v>1</v>
      </c>
      <c r="Q27" s="46">
        <v>0</v>
      </c>
      <c r="R27" s="46">
        <v>1</v>
      </c>
      <c r="S27" s="46">
        <v>0</v>
      </c>
      <c r="T27" s="46">
        <v>1</v>
      </c>
      <c r="U27" s="46">
        <v>0</v>
      </c>
      <c r="V27" s="46">
        <v>0</v>
      </c>
      <c r="W27" s="46">
        <v>0</v>
      </c>
      <c r="X27" s="33">
        <v>9</v>
      </c>
      <c r="Y27" s="33">
        <v>0</v>
      </c>
      <c r="Z27" s="33">
        <v>9</v>
      </c>
    </row>
    <row r="28" spans="1:26">
      <c r="A28" s="45" t="s">
        <v>98</v>
      </c>
      <c r="B28" s="46">
        <v>1</v>
      </c>
      <c r="C28" s="46">
        <v>0</v>
      </c>
      <c r="D28" s="46">
        <v>4</v>
      </c>
      <c r="E28" s="46">
        <v>0</v>
      </c>
      <c r="F28" s="46">
        <v>3</v>
      </c>
      <c r="G28" s="46">
        <v>0</v>
      </c>
      <c r="H28" s="46">
        <v>3</v>
      </c>
      <c r="I28" s="46">
        <v>0</v>
      </c>
      <c r="J28" s="46">
        <v>2</v>
      </c>
      <c r="K28" s="46">
        <v>0</v>
      </c>
      <c r="L28" s="46">
        <v>3</v>
      </c>
      <c r="M28" s="46">
        <v>0</v>
      </c>
      <c r="N28" s="46">
        <v>2</v>
      </c>
      <c r="O28" s="46">
        <v>0</v>
      </c>
      <c r="P28" s="46">
        <v>2</v>
      </c>
      <c r="Q28" s="46">
        <v>0</v>
      </c>
      <c r="R28" s="46"/>
      <c r="S28" s="46">
        <v>0</v>
      </c>
      <c r="T28" s="46"/>
      <c r="U28" s="46">
        <v>0</v>
      </c>
      <c r="V28" s="46">
        <v>1</v>
      </c>
      <c r="W28" s="46">
        <v>0</v>
      </c>
      <c r="X28" s="33">
        <v>21</v>
      </c>
      <c r="Y28" s="33">
        <v>0</v>
      </c>
      <c r="Z28" s="33">
        <v>21</v>
      </c>
    </row>
    <row r="29" spans="1:26">
      <c r="A29" s="45" t="s">
        <v>164</v>
      </c>
      <c r="B29" s="46">
        <v>1</v>
      </c>
      <c r="C29" s="46">
        <v>0</v>
      </c>
      <c r="D29" s="46">
        <v>2</v>
      </c>
      <c r="E29" s="46">
        <v>0</v>
      </c>
      <c r="F29" s="46">
        <v>1</v>
      </c>
      <c r="G29" s="46">
        <v>0</v>
      </c>
      <c r="H29" s="46">
        <v>1</v>
      </c>
      <c r="I29" s="46">
        <v>0</v>
      </c>
      <c r="J29" s="46">
        <v>2</v>
      </c>
      <c r="K29" s="46">
        <v>0</v>
      </c>
      <c r="L29" s="46">
        <v>2</v>
      </c>
      <c r="M29" s="46">
        <v>0</v>
      </c>
      <c r="N29" s="46">
        <v>2</v>
      </c>
      <c r="O29" s="46">
        <v>0</v>
      </c>
      <c r="P29" s="46">
        <v>1</v>
      </c>
      <c r="Q29" s="46">
        <v>0</v>
      </c>
      <c r="R29" s="46">
        <v>2</v>
      </c>
      <c r="S29" s="46">
        <v>0</v>
      </c>
      <c r="T29" s="46">
        <v>2</v>
      </c>
      <c r="U29" s="46">
        <v>0</v>
      </c>
      <c r="V29" s="46">
        <v>1</v>
      </c>
      <c r="W29" s="46">
        <v>0</v>
      </c>
      <c r="X29" s="33">
        <v>17</v>
      </c>
      <c r="Y29" s="33">
        <v>0</v>
      </c>
      <c r="Z29" s="33">
        <v>17</v>
      </c>
    </row>
    <row r="30" spans="1:26">
      <c r="A30" s="45" t="s">
        <v>165</v>
      </c>
      <c r="B30" s="46">
        <v>1</v>
      </c>
      <c r="C30" s="46">
        <v>0</v>
      </c>
      <c r="D30" s="46">
        <v>4</v>
      </c>
      <c r="E30" s="46">
        <v>0</v>
      </c>
      <c r="F30" s="46">
        <v>2</v>
      </c>
      <c r="G30" s="46">
        <v>0</v>
      </c>
      <c r="H30" s="46">
        <v>1</v>
      </c>
      <c r="I30" s="46">
        <v>0</v>
      </c>
      <c r="J30" s="46">
        <v>2</v>
      </c>
      <c r="K30" s="46">
        <v>0</v>
      </c>
      <c r="L30" s="46">
        <v>5</v>
      </c>
      <c r="M30" s="46">
        <v>0</v>
      </c>
      <c r="N30" s="46">
        <v>3</v>
      </c>
      <c r="O30" s="46">
        <v>0</v>
      </c>
      <c r="P30" s="46">
        <v>3</v>
      </c>
      <c r="Q30" s="46">
        <v>0</v>
      </c>
      <c r="R30" s="46">
        <v>3</v>
      </c>
      <c r="S30" s="46">
        <v>0</v>
      </c>
      <c r="T30" s="46">
        <v>2</v>
      </c>
      <c r="U30" s="46">
        <v>0</v>
      </c>
      <c r="V30" s="46">
        <v>1</v>
      </c>
      <c r="W30" s="46">
        <v>0</v>
      </c>
      <c r="X30" s="33">
        <v>27</v>
      </c>
      <c r="Y30" s="33">
        <v>0</v>
      </c>
      <c r="Z30" s="33">
        <v>27</v>
      </c>
    </row>
    <row r="31" spans="1:26">
      <c r="A31" s="45" t="s">
        <v>168</v>
      </c>
      <c r="B31" s="46">
        <v>2</v>
      </c>
      <c r="C31" s="46">
        <v>0</v>
      </c>
      <c r="D31" s="46">
        <v>3</v>
      </c>
      <c r="E31" s="46">
        <v>0</v>
      </c>
      <c r="F31" s="46">
        <v>3</v>
      </c>
      <c r="G31" s="46">
        <v>0</v>
      </c>
      <c r="H31" s="46">
        <v>1</v>
      </c>
      <c r="I31" s="46">
        <v>0</v>
      </c>
      <c r="J31" s="46">
        <v>1</v>
      </c>
      <c r="K31" s="46">
        <v>0</v>
      </c>
      <c r="L31" s="46">
        <v>2</v>
      </c>
      <c r="M31" s="46">
        <v>0</v>
      </c>
      <c r="N31" s="46">
        <v>2</v>
      </c>
      <c r="O31" s="46">
        <v>0</v>
      </c>
      <c r="P31" s="46">
        <v>2</v>
      </c>
      <c r="Q31" s="46"/>
      <c r="R31" s="46">
        <v>2</v>
      </c>
      <c r="S31" s="46">
        <v>2</v>
      </c>
      <c r="T31" s="46">
        <v>1</v>
      </c>
      <c r="U31" s="46">
        <v>2</v>
      </c>
      <c r="V31" s="46">
        <v>2</v>
      </c>
      <c r="W31" s="46">
        <v>0</v>
      </c>
      <c r="X31" s="33">
        <v>21</v>
      </c>
      <c r="Y31" s="33">
        <v>4</v>
      </c>
      <c r="Z31" s="33">
        <v>25</v>
      </c>
    </row>
    <row r="32" spans="1:26">
      <c r="A32" s="45" t="s">
        <v>169</v>
      </c>
      <c r="B32" s="46">
        <v>2</v>
      </c>
      <c r="C32" s="46">
        <v>0</v>
      </c>
      <c r="D32" s="46"/>
      <c r="E32" s="46">
        <v>0</v>
      </c>
      <c r="F32" s="46"/>
      <c r="G32" s="46">
        <v>0</v>
      </c>
      <c r="H32" s="46">
        <v>1</v>
      </c>
      <c r="I32" s="46">
        <v>0</v>
      </c>
      <c r="J32" s="46">
        <v>1</v>
      </c>
      <c r="K32" s="46">
        <v>0</v>
      </c>
      <c r="L32" s="46">
        <v>1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1</v>
      </c>
      <c r="S32" s="46">
        <v>1</v>
      </c>
      <c r="T32" s="46"/>
      <c r="U32" s="46">
        <v>0</v>
      </c>
      <c r="V32" s="46">
        <v>1</v>
      </c>
      <c r="W32" s="46"/>
      <c r="X32" s="33">
        <v>7</v>
      </c>
      <c r="Y32" s="33">
        <v>1</v>
      </c>
      <c r="Z32" s="33">
        <v>8</v>
      </c>
    </row>
    <row r="33" spans="1:26">
      <c r="A33" s="45" t="s">
        <v>167</v>
      </c>
      <c r="B33" s="46">
        <v>18</v>
      </c>
      <c r="C33" s="46">
        <v>0</v>
      </c>
      <c r="D33" s="46">
        <v>35</v>
      </c>
      <c r="E33" s="46">
        <v>0</v>
      </c>
      <c r="F33" s="46">
        <v>31</v>
      </c>
      <c r="G33" s="46"/>
      <c r="H33" s="46">
        <v>14</v>
      </c>
      <c r="I33" s="46">
        <v>0</v>
      </c>
      <c r="J33" s="46">
        <v>17</v>
      </c>
      <c r="K33" s="46">
        <v>0</v>
      </c>
      <c r="L33" s="46">
        <v>37</v>
      </c>
      <c r="M33" s="46">
        <v>0</v>
      </c>
      <c r="N33" s="46">
        <v>16</v>
      </c>
      <c r="O33" s="46"/>
      <c r="P33" s="46">
        <v>8</v>
      </c>
      <c r="Q33" s="46">
        <v>0</v>
      </c>
      <c r="R33" s="46">
        <v>31</v>
      </c>
      <c r="S33" s="46">
        <v>2</v>
      </c>
      <c r="T33" s="46">
        <v>30</v>
      </c>
      <c r="U33" s="46">
        <v>3</v>
      </c>
      <c r="V33" s="46">
        <v>16</v>
      </c>
      <c r="W33" s="46">
        <v>1</v>
      </c>
      <c r="X33" s="33">
        <v>253</v>
      </c>
      <c r="Y33" s="33">
        <v>6</v>
      </c>
      <c r="Z33" s="33">
        <v>259</v>
      </c>
    </row>
    <row r="34" spans="1:26">
      <c r="A34" s="45" t="s">
        <v>166</v>
      </c>
      <c r="B34" s="46">
        <v>175</v>
      </c>
      <c r="C34" s="46"/>
      <c r="D34" s="46">
        <v>308</v>
      </c>
      <c r="E34" s="46">
        <v>13</v>
      </c>
      <c r="F34" s="46">
        <v>309</v>
      </c>
      <c r="G34" s="46">
        <v>44</v>
      </c>
      <c r="H34" s="46">
        <v>135</v>
      </c>
      <c r="I34" s="46"/>
      <c r="J34" s="46">
        <v>171</v>
      </c>
      <c r="K34" s="46">
        <v>29</v>
      </c>
      <c r="L34" s="46">
        <v>347</v>
      </c>
      <c r="M34" s="46"/>
      <c r="N34" s="46">
        <v>166</v>
      </c>
      <c r="O34" s="46"/>
      <c r="P34" s="46">
        <v>124</v>
      </c>
      <c r="Q34" s="46">
        <v>8</v>
      </c>
      <c r="R34" s="46">
        <v>196</v>
      </c>
      <c r="S34" s="46">
        <v>27</v>
      </c>
      <c r="T34" s="46">
        <v>233</v>
      </c>
      <c r="U34" s="46">
        <v>39</v>
      </c>
      <c r="V34" s="46">
        <v>215</v>
      </c>
      <c r="W34" s="46">
        <v>32</v>
      </c>
      <c r="X34" s="33">
        <v>2379</v>
      </c>
      <c r="Y34" s="33">
        <v>192</v>
      </c>
      <c r="Z34" s="33">
        <v>2571</v>
      </c>
    </row>
    <row r="35" spans="1:26">
      <c r="A35" s="45" t="s">
        <v>170</v>
      </c>
      <c r="B35" s="46"/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2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/>
      <c r="X35" s="33">
        <v>2</v>
      </c>
      <c r="Y35" s="33">
        <v>0</v>
      </c>
      <c r="Z35" s="33">
        <v>2</v>
      </c>
    </row>
    <row r="36" spans="1:26">
      <c r="A36" s="45" t="s">
        <v>107</v>
      </c>
      <c r="B36" s="46">
        <v>0</v>
      </c>
      <c r="C36" s="46">
        <v>0</v>
      </c>
      <c r="D36" s="46">
        <v>4</v>
      </c>
      <c r="E36" s="46">
        <v>0</v>
      </c>
      <c r="F36" s="46">
        <v>3</v>
      </c>
      <c r="G36" s="46">
        <v>0</v>
      </c>
      <c r="H36" s="46">
        <v>2</v>
      </c>
      <c r="I36" s="46">
        <v>0</v>
      </c>
      <c r="J36" s="46">
        <v>0</v>
      </c>
      <c r="K36" s="46">
        <v>0</v>
      </c>
      <c r="L36" s="46">
        <v>1</v>
      </c>
      <c r="M36" s="46">
        <v>0</v>
      </c>
      <c r="N36" s="46"/>
      <c r="O36" s="46">
        <v>0</v>
      </c>
      <c r="P36" s="46">
        <v>0</v>
      </c>
      <c r="Q36" s="46">
        <v>0</v>
      </c>
      <c r="R36" s="46">
        <v>2</v>
      </c>
      <c r="S36" s="46"/>
      <c r="T36" s="46">
        <v>0</v>
      </c>
      <c r="U36" s="46">
        <v>0</v>
      </c>
      <c r="V36" s="46">
        <v>2</v>
      </c>
      <c r="W36" s="46">
        <v>0</v>
      </c>
      <c r="X36" s="33">
        <v>14</v>
      </c>
      <c r="Y36" s="33">
        <v>0</v>
      </c>
      <c r="Z36" s="33">
        <v>14</v>
      </c>
    </row>
    <row r="37" spans="1:26">
      <c r="A37" s="45" t="s">
        <v>108</v>
      </c>
      <c r="B37" s="46">
        <v>6</v>
      </c>
      <c r="C37" s="46">
        <v>0</v>
      </c>
      <c r="D37" s="46">
        <v>12</v>
      </c>
      <c r="E37" s="46">
        <v>0</v>
      </c>
      <c r="F37" s="46">
        <v>9</v>
      </c>
      <c r="G37" s="46">
        <v>0</v>
      </c>
      <c r="H37" s="46">
        <v>6</v>
      </c>
      <c r="I37" s="46">
        <v>0</v>
      </c>
      <c r="J37" s="46">
        <v>5</v>
      </c>
      <c r="K37" s="46">
        <v>0</v>
      </c>
      <c r="L37" s="46">
        <v>8</v>
      </c>
      <c r="M37" s="46">
        <v>0</v>
      </c>
      <c r="N37" s="46">
        <v>5</v>
      </c>
      <c r="O37" s="46">
        <v>0</v>
      </c>
      <c r="P37" s="46">
        <v>3</v>
      </c>
      <c r="Q37" s="46">
        <v>0</v>
      </c>
      <c r="R37" s="46">
        <v>6</v>
      </c>
      <c r="S37" s="46"/>
      <c r="T37" s="46">
        <v>6</v>
      </c>
      <c r="U37" s="46">
        <v>0</v>
      </c>
      <c r="V37" s="46">
        <v>6</v>
      </c>
      <c r="W37" s="46">
        <v>0</v>
      </c>
      <c r="X37" s="33">
        <v>72</v>
      </c>
      <c r="Y37" s="33">
        <v>0</v>
      </c>
      <c r="Z37" s="33">
        <v>72</v>
      </c>
    </row>
    <row r="38" spans="1:26">
      <c r="A38" s="45" t="s">
        <v>109</v>
      </c>
      <c r="B38" s="46">
        <v>0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1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33">
        <v>1</v>
      </c>
      <c r="Y38" s="33">
        <v>0</v>
      </c>
      <c r="Z38" s="33">
        <v>1</v>
      </c>
    </row>
    <row r="39" spans="1:26">
      <c r="A39" s="45" t="s">
        <v>111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3</v>
      </c>
      <c r="Q39" s="46">
        <v>0</v>
      </c>
      <c r="R39" s="46">
        <v>0</v>
      </c>
      <c r="S39" s="46"/>
      <c r="T39" s="46">
        <v>0</v>
      </c>
      <c r="U39" s="46">
        <v>0</v>
      </c>
      <c r="V39" s="46">
        <v>0</v>
      </c>
      <c r="W39" s="46">
        <v>0</v>
      </c>
      <c r="X39" s="33">
        <v>3</v>
      </c>
      <c r="Y39" s="33">
        <v>0</v>
      </c>
      <c r="Z39" s="33">
        <v>3</v>
      </c>
    </row>
    <row r="40" spans="1:26">
      <c r="A40" s="45" t="s">
        <v>120</v>
      </c>
      <c r="B40" s="46">
        <v>0</v>
      </c>
      <c r="C40" s="46">
        <v>0</v>
      </c>
      <c r="D40" s="46">
        <v>1</v>
      </c>
      <c r="E40" s="46">
        <v>0</v>
      </c>
      <c r="F40" s="46">
        <v>1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1</v>
      </c>
      <c r="M40" s="46">
        <v>0</v>
      </c>
      <c r="N40" s="46">
        <v>1</v>
      </c>
      <c r="O40" s="46">
        <v>0</v>
      </c>
      <c r="P40" s="46">
        <v>1</v>
      </c>
      <c r="Q40" s="46"/>
      <c r="R40" s="46">
        <v>1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33">
        <v>6</v>
      </c>
      <c r="Y40" s="33">
        <v>0</v>
      </c>
      <c r="Z40" s="33">
        <v>6</v>
      </c>
    </row>
    <row r="41" spans="1:26">
      <c r="A41" s="45" t="s">
        <v>171</v>
      </c>
      <c r="B41" s="46">
        <v>21</v>
      </c>
      <c r="C41" s="46"/>
      <c r="D41" s="46">
        <v>40</v>
      </c>
      <c r="E41" s="46">
        <v>1</v>
      </c>
      <c r="F41" s="46">
        <v>39</v>
      </c>
      <c r="G41" s="46">
        <v>2</v>
      </c>
      <c r="H41" s="46">
        <v>16</v>
      </c>
      <c r="I41" s="46">
        <v>0</v>
      </c>
      <c r="J41" s="46">
        <v>22</v>
      </c>
      <c r="K41" s="46">
        <v>2</v>
      </c>
      <c r="L41" s="46">
        <v>25</v>
      </c>
      <c r="M41" s="46">
        <v>2</v>
      </c>
      <c r="N41" s="46">
        <v>21</v>
      </c>
      <c r="O41" s="46">
        <v>0</v>
      </c>
      <c r="P41" s="46">
        <v>16</v>
      </c>
      <c r="Q41" s="46">
        <v>1</v>
      </c>
      <c r="R41" s="46">
        <v>22</v>
      </c>
      <c r="S41" s="46">
        <v>1</v>
      </c>
      <c r="T41" s="46">
        <v>26</v>
      </c>
      <c r="U41" s="46"/>
      <c r="V41" s="46">
        <v>13</v>
      </c>
      <c r="W41" s="46">
        <v>2</v>
      </c>
      <c r="X41" s="33">
        <v>261</v>
      </c>
      <c r="Y41" s="33">
        <v>11</v>
      </c>
      <c r="Z41" s="33">
        <v>272</v>
      </c>
    </row>
    <row r="42" spans="1:26">
      <c r="A42" s="45" t="s">
        <v>129</v>
      </c>
      <c r="B42" s="46">
        <v>2</v>
      </c>
      <c r="C42" s="46">
        <v>0</v>
      </c>
      <c r="D42" s="46">
        <v>3</v>
      </c>
      <c r="E42" s="46">
        <v>0</v>
      </c>
      <c r="F42" s="46">
        <v>3</v>
      </c>
      <c r="G42" s="46"/>
      <c r="H42" s="46">
        <v>3</v>
      </c>
      <c r="I42" s="46">
        <v>1</v>
      </c>
      <c r="J42" s="46">
        <v>5</v>
      </c>
      <c r="K42" s="46"/>
      <c r="L42" s="46">
        <v>2</v>
      </c>
      <c r="M42" s="46">
        <v>0</v>
      </c>
      <c r="N42" s="46">
        <v>2</v>
      </c>
      <c r="O42" s="46"/>
      <c r="P42" s="46">
        <v>2</v>
      </c>
      <c r="Q42" s="46"/>
      <c r="R42" s="46">
        <v>2</v>
      </c>
      <c r="S42" s="46"/>
      <c r="T42" s="46">
        <v>2</v>
      </c>
      <c r="U42" s="46"/>
      <c r="V42" s="46">
        <v>2</v>
      </c>
      <c r="W42" s="46">
        <v>1</v>
      </c>
      <c r="X42" s="33">
        <v>28</v>
      </c>
      <c r="Y42" s="33">
        <v>2</v>
      </c>
      <c r="Z42" s="33">
        <v>30</v>
      </c>
    </row>
    <row r="43" spans="1:26">
      <c r="A43" s="45" t="s">
        <v>136</v>
      </c>
      <c r="B43" s="46">
        <v>2</v>
      </c>
      <c r="C43" s="46">
        <v>0</v>
      </c>
      <c r="D43" s="46">
        <v>2</v>
      </c>
      <c r="E43" s="46">
        <v>0</v>
      </c>
      <c r="F43" s="46">
        <v>7</v>
      </c>
      <c r="G43" s="46">
        <v>0</v>
      </c>
      <c r="H43" s="46">
        <v>1</v>
      </c>
      <c r="I43" s="46">
        <v>0</v>
      </c>
      <c r="J43" s="46">
        <v>1</v>
      </c>
      <c r="K43" s="46">
        <v>0</v>
      </c>
      <c r="L43" s="46">
        <v>5</v>
      </c>
      <c r="M43" s="46">
        <v>0</v>
      </c>
      <c r="N43" s="46">
        <v>2</v>
      </c>
      <c r="O43" s="46"/>
      <c r="P43" s="46">
        <v>3</v>
      </c>
      <c r="Q43" s="46">
        <v>0</v>
      </c>
      <c r="R43" s="46">
        <v>3</v>
      </c>
      <c r="S43" s="46">
        <v>0</v>
      </c>
      <c r="T43" s="46">
        <v>4</v>
      </c>
      <c r="U43" s="46">
        <v>1</v>
      </c>
      <c r="V43" s="46">
        <v>8</v>
      </c>
      <c r="W43" s="46">
        <v>0</v>
      </c>
      <c r="X43" s="33">
        <v>38</v>
      </c>
      <c r="Y43" s="33">
        <v>1</v>
      </c>
      <c r="Z43" s="33">
        <v>39</v>
      </c>
    </row>
    <row r="44" spans="1:26">
      <c r="A44" s="45" t="s">
        <v>137</v>
      </c>
      <c r="B44" s="46">
        <v>6</v>
      </c>
      <c r="C44" s="46">
        <v>0</v>
      </c>
      <c r="D44" s="46">
        <v>12</v>
      </c>
      <c r="E44" s="46">
        <v>0</v>
      </c>
      <c r="F44" s="46">
        <v>10</v>
      </c>
      <c r="G44" s="46">
        <v>0</v>
      </c>
      <c r="H44" s="46">
        <v>6</v>
      </c>
      <c r="I44" s="46">
        <v>0</v>
      </c>
      <c r="J44" s="46">
        <v>5</v>
      </c>
      <c r="K44" s="46"/>
      <c r="L44" s="46">
        <v>7</v>
      </c>
      <c r="M44" s="46">
        <v>0</v>
      </c>
      <c r="N44" s="46">
        <v>4</v>
      </c>
      <c r="O44" s="46">
        <v>0</v>
      </c>
      <c r="P44" s="46">
        <v>2</v>
      </c>
      <c r="Q44" s="46">
        <v>0</v>
      </c>
      <c r="R44" s="46">
        <v>6</v>
      </c>
      <c r="S44" s="46">
        <v>0</v>
      </c>
      <c r="T44" s="46">
        <v>6</v>
      </c>
      <c r="U44" s="46">
        <v>0</v>
      </c>
      <c r="V44" s="46">
        <v>5</v>
      </c>
      <c r="W44" s="46">
        <v>0</v>
      </c>
      <c r="X44" s="33">
        <v>69</v>
      </c>
      <c r="Y44" s="33">
        <v>0</v>
      </c>
      <c r="Z44" s="33">
        <v>69</v>
      </c>
    </row>
    <row r="45" spans="1:26">
      <c r="A45" s="45" t="s">
        <v>148</v>
      </c>
      <c r="B45" s="46">
        <v>1</v>
      </c>
      <c r="C45" s="46">
        <v>0</v>
      </c>
      <c r="D45" s="46">
        <v>3</v>
      </c>
      <c r="E45" s="46">
        <v>0</v>
      </c>
      <c r="F45" s="46">
        <v>1</v>
      </c>
      <c r="G45" s="46"/>
      <c r="H45" s="46">
        <v>1</v>
      </c>
      <c r="I45" s="46">
        <v>0</v>
      </c>
      <c r="J45" s="46">
        <v>1</v>
      </c>
      <c r="K45" s="46"/>
      <c r="L45" s="46">
        <v>2</v>
      </c>
      <c r="M45" s="46">
        <v>0</v>
      </c>
      <c r="N45" s="46">
        <v>1</v>
      </c>
      <c r="O45" s="46">
        <v>1</v>
      </c>
      <c r="P45" s="46">
        <v>1</v>
      </c>
      <c r="Q45" s="46">
        <v>0</v>
      </c>
      <c r="R45" s="46">
        <v>1</v>
      </c>
      <c r="S45" s="46">
        <v>0</v>
      </c>
      <c r="T45" s="46">
        <v>3</v>
      </c>
      <c r="U45" s="46"/>
      <c r="V45" s="46">
        <v>1</v>
      </c>
      <c r="W45" s="46">
        <v>0</v>
      </c>
      <c r="X45" s="33">
        <v>16</v>
      </c>
      <c r="Y45" s="33">
        <v>1</v>
      </c>
      <c r="Z45" s="33">
        <v>17</v>
      </c>
    </row>
    <row r="46" spans="1:26">
      <c r="A46" s="45" t="s">
        <v>147</v>
      </c>
      <c r="B46" s="46">
        <v>0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/>
      <c r="P46" s="46">
        <v>0</v>
      </c>
      <c r="Q46" s="46">
        <v>0</v>
      </c>
      <c r="R46" s="46">
        <v>0</v>
      </c>
      <c r="S46" s="46"/>
      <c r="T46" s="46">
        <v>1</v>
      </c>
      <c r="U46" s="46">
        <v>0</v>
      </c>
      <c r="V46" s="46"/>
      <c r="W46" s="46">
        <v>0</v>
      </c>
      <c r="X46" s="33">
        <v>1</v>
      </c>
      <c r="Y46" s="33">
        <v>0</v>
      </c>
      <c r="Z46" s="33">
        <v>1</v>
      </c>
    </row>
    <row r="47" spans="1:26">
      <c r="A47" s="45" t="s">
        <v>149</v>
      </c>
      <c r="B47" s="46">
        <v>0</v>
      </c>
      <c r="C47" s="46">
        <v>0</v>
      </c>
      <c r="D47" s="46">
        <v>0</v>
      </c>
      <c r="E47" s="46">
        <v>1</v>
      </c>
      <c r="F47" s="46">
        <v>1</v>
      </c>
      <c r="G47" s="46">
        <v>0</v>
      </c>
      <c r="H47" s="46">
        <v>0</v>
      </c>
      <c r="I47" s="46">
        <v>0</v>
      </c>
      <c r="J47" s="46">
        <v>1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33">
        <v>2</v>
      </c>
      <c r="Y47" s="33">
        <v>1</v>
      </c>
      <c r="Z47" s="33">
        <v>3</v>
      </c>
    </row>
    <row r="48" spans="1:26">
      <c r="A48" s="45" t="s">
        <v>150</v>
      </c>
      <c r="B48" s="46">
        <v>8</v>
      </c>
      <c r="C48" s="46"/>
      <c r="D48" s="46">
        <v>13</v>
      </c>
      <c r="E48" s="46">
        <v>0</v>
      </c>
      <c r="F48" s="46">
        <v>12</v>
      </c>
      <c r="G48" s="46">
        <v>0</v>
      </c>
      <c r="H48" s="46">
        <v>6</v>
      </c>
      <c r="I48" s="46">
        <v>0</v>
      </c>
      <c r="J48" s="46">
        <v>7</v>
      </c>
      <c r="K48" s="46">
        <v>0</v>
      </c>
      <c r="L48" s="46">
        <v>7</v>
      </c>
      <c r="M48" s="46">
        <v>0</v>
      </c>
      <c r="N48" s="46">
        <v>7</v>
      </c>
      <c r="O48" s="46">
        <v>0</v>
      </c>
      <c r="P48" s="46">
        <v>6</v>
      </c>
      <c r="Q48" s="46">
        <v>0</v>
      </c>
      <c r="R48" s="46">
        <v>7</v>
      </c>
      <c r="S48" s="46">
        <v>0</v>
      </c>
      <c r="T48" s="46">
        <v>6</v>
      </c>
      <c r="U48" s="46">
        <v>1</v>
      </c>
      <c r="V48" s="46">
        <v>6</v>
      </c>
      <c r="W48" s="46">
        <v>0</v>
      </c>
      <c r="X48" s="33">
        <v>85</v>
      </c>
      <c r="Y48" s="33">
        <v>1</v>
      </c>
      <c r="Z48" s="33">
        <v>86</v>
      </c>
    </row>
    <row r="49" spans="1:26" s="34" customFormat="1">
      <c r="A49" s="160" t="s">
        <v>3</v>
      </c>
      <c r="B49" s="35">
        <f>SUM(B7:B48)</f>
        <v>586</v>
      </c>
      <c r="C49" s="35">
        <f t="shared" ref="C49:Z49" si="0">SUM(C7:C48)</f>
        <v>0</v>
      </c>
      <c r="D49" s="35">
        <f t="shared" si="0"/>
        <v>1060</v>
      </c>
      <c r="E49" s="35">
        <f t="shared" si="0"/>
        <v>48</v>
      </c>
      <c r="F49" s="35">
        <f t="shared" si="0"/>
        <v>1016</v>
      </c>
      <c r="G49" s="35">
        <f t="shared" si="0"/>
        <v>77</v>
      </c>
      <c r="H49" s="35">
        <f t="shared" si="0"/>
        <v>455</v>
      </c>
      <c r="I49" s="35">
        <f t="shared" si="0"/>
        <v>2</v>
      </c>
      <c r="J49" s="35">
        <f t="shared" si="0"/>
        <v>575</v>
      </c>
      <c r="K49" s="35">
        <f t="shared" si="0"/>
        <v>56</v>
      </c>
      <c r="L49" s="35">
        <f t="shared" si="0"/>
        <v>1027</v>
      </c>
      <c r="M49" s="35">
        <f t="shared" si="0"/>
        <v>8</v>
      </c>
      <c r="N49" s="35">
        <f t="shared" si="0"/>
        <v>523</v>
      </c>
      <c r="O49" s="35">
        <f t="shared" si="0"/>
        <v>1</v>
      </c>
      <c r="P49" s="35">
        <f t="shared" si="0"/>
        <v>391</v>
      </c>
      <c r="Q49" s="35">
        <f t="shared" si="0"/>
        <v>19</v>
      </c>
      <c r="R49" s="35">
        <f t="shared" si="0"/>
        <v>626</v>
      </c>
      <c r="S49" s="35">
        <f t="shared" si="0"/>
        <v>86</v>
      </c>
      <c r="T49" s="35">
        <f t="shared" si="0"/>
        <v>754</v>
      </c>
      <c r="U49" s="35">
        <f t="shared" si="0"/>
        <v>89</v>
      </c>
      <c r="V49" s="35">
        <f t="shared" si="0"/>
        <v>644</v>
      </c>
      <c r="W49" s="35">
        <f t="shared" si="0"/>
        <v>57</v>
      </c>
      <c r="X49" s="35">
        <f t="shared" si="0"/>
        <v>7657</v>
      </c>
      <c r="Y49" s="35">
        <f t="shared" si="0"/>
        <v>443</v>
      </c>
      <c r="Z49" s="35">
        <f t="shared" si="0"/>
        <v>8100</v>
      </c>
    </row>
    <row r="50" spans="1:26" s="34" customFormat="1">
      <c r="A50" s="161"/>
      <c r="B50" s="155">
        <f>B49+C49</f>
        <v>586</v>
      </c>
      <c r="C50" s="156"/>
      <c r="D50" s="155">
        <f t="shared" ref="D50" si="1">D49+E49</f>
        <v>1108</v>
      </c>
      <c r="E50" s="156"/>
      <c r="F50" s="155">
        <f t="shared" ref="F50" si="2">F49+G49</f>
        <v>1093</v>
      </c>
      <c r="G50" s="156"/>
      <c r="H50" s="155">
        <f t="shared" ref="H50" si="3">H49+I49</f>
        <v>457</v>
      </c>
      <c r="I50" s="156"/>
      <c r="J50" s="155">
        <f t="shared" ref="J50" si="4">J49+K49</f>
        <v>631</v>
      </c>
      <c r="K50" s="156"/>
      <c r="L50" s="155">
        <f t="shared" ref="L50" si="5">L49+M49</f>
        <v>1035</v>
      </c>
      <c r="M50" s="156"/>
      <c r="N50" s="155">
        <f t="shared" ref="N50" si="6">N49+O49</f>
        <v>524</v>
      </c>
      <c r="O50" s="156"/>
      <c r="P50" s="155">
        <f t="shared" ref="P50" si="7">P49+Q49</f>
        <v>410</v>
      </c>
      <c r="Q50" s="156"/>
      <c r="R50" s="155">
        <f t="shared" ref="R50" si="8">R49+S49</f>
        <v>712</v>
      </c>
      <c r="S50" s="156"/>
      <c r="T50" s="155">
        <f t="shared" ref="T50" si="9">T49+U49</f>
        <v>843</v>
      </c>
      <c r="U50" s="156"/>
      <c r="V50" s="155">
        <f t="shared" ref="V50" si="10">V49+W49</f>
        <v>701</v>
      </c>
      <c r="W50" s="156"/>
      <c r="X50" s="155">
        <v>8100</v>
      </c>
      <c r="Y50" s="157"/>
      <c r="Z50" s="156"/>
    </row>
    <row r="51" spans="1:26">
      <c r="A51" s="28" t="s">
        <v>172</v>
      </c>
      <c r="B51" s="47"/>
      <c r="C51" s="48"/>
      <c r="D51" s="48"/>
      <c r="E51" s="48"/>
    </row>
    <row r="52" spans="1:26">
      <c r="A52" s="28" t="s">
        <v>153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>
      <c r="A53" s="28"/>
      <c r="D53" s="50"/>
      <c r="R53" s="38"/>
      <c r="S53" s="38"/>
    </row>
    <row r="54" spans="1:26">
      <c r="A54" s="31" t="s">
        <v>34</v>
      </c>
      <c r="D54" s="50"/>
      <c r="R54" s="38"/>
      <c r="S54" s="38"/>
    </row>
    <row r="55" spans="1:26">
      <c r="A55" s="28"/>
      <c r="D55" s="50"/>
      <c r="R55" s="38"/>
      <c r="S55" s="38"/>
    </row>
    <row r="56" spans="1:26">
      <c r="A56" s="28"/>
      <c r="D56" s="50"/>
    </row>
  </sheetData>
  <mergeCells count="26">
    <mergeCell ref="A5:A6"/>
    <mergeCell ref="B5:C5"/>
    <mergeCell ref="D5:E5"/>
    <mergeCell ref="F5:G5"/>
    <mergeCell ref="H5:I5"/>
    <mergeCell ref="J50:K50"/>
    <mergeCell ref="L50:M50"/>
    <mergeCell ref="N50:O50"/>
    <mergeCell ref="P50:Q50"/>
    <mergeCell ref="L5:M5"/>
    <mergeCell ref="N5:O5"/>
    <mergeCell ref="P5:Q5"/>
    <mergeCell ref="J5:K5"/>
    <mergeCell ref="A49:A50"/>
    <mergeCell ref="B50:C50"/>
    <mergeCell ref="D50:E50"/>
    <mergeCell ref="F50:G50"/>
    <mergeCell ref="H50:I50"/>
    <mergeCell ref="R50:S50"/>
    <mergeCell ref="T50:U50"/>
    <mergeCell ref="V50:W50"/>
    <mergeCell ref="X50:Z50"/>
    <mergeCell ref="X5:Z5"/>
    <mergeCell ref="R5:S5"/>
    <mergeCell ref="T5:U5"/>
    <mergeCell ref="V5:W5"/>
  </mergeCells>
  <hyperlinks>
    <hyperlink ref="A1" location="Índice!C12" display="PR T1.7"/>
    <hyperlink ref="A54" location="Índice!A1" display="Volver al Índice"/>
  </hyperlinks>
  <printOptions horizontalCentered="1" verticalCentered="1"/>
  <pageMargins left="0.70866141732283472" right="0.70866141732283472" top="1.1811023622047245" bottom="0.74803149606299213" header="0.39370078740157483" footer="0.31496062992125984"/>
  <pageSetup paperSize="8" scale="87" orientation="landscape" r:id="rId1"/>
  <headerFooter>
    <oddHeader>&amp;L&amp;G&amp;R&amp;G</oddHeader>
    <oddFooter>&amp;R&amp;"-,Cursiva"&amp;9&amp;K00-045Fecha de impresión: &amp;D
&amp;Z&amp;F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8"/>
  <sheetViews>
    <sheetView showGridLines="0" workbookViewId="0">
      <selection activeCell="B54" sqref="B54"/>
    </sheetView>
  </sheetViews>
  <sheetFormatPr baseColWidth="10" defaultColWidth="11.42578125" defaultRowHeight="15.75"/>
  <cols>
    <col min="1" max="1" width="43.7109375" style="2" customWidth="1"/>
    <col min="2" max="4" width="11" style="39" customWidth="1"/>
    <col min="5" max="14" width="11.7109375" style="2" customWidth="1"/>
    <col min="15" max="16384" width="11.42578125" style="2"/>
  </cols>
  <sheetData>
    <row r="1" spans="1:13" customFormat="1" ht="15">
      <c r="A1" s="1" t="s">
        <v>231</v>
      </c>
      <c r="B1" s="48"/>
      <c r="C1" s="48"/>
      <c r="D1" s="48"/>
    </row>
    <row r="2" spans="1:13">
      <c r="A2" s="166" t="s">
        <v>232</v>
      </c>
      <c r="B2" s="166"/>
      <c r="C2" s="166"/>
      <c r="D2" s="166"/>
      <c r="E2" s="166"/>
      <c r="F2" s="166"/>
      <c r="G2" s="69"/>
      <c r="H2" s="69"/>
      <c r="I2" s="69"/>
      <c r="J2" s="69"/>
      <c r="K2" s="69"/>
      <c r="L2" s="69"/>
      <c r="M2" s="69"/>
    </row>
    <row r="3" spans="1:13">
      <c r="A3" s="4">
        <v>2023</v>
      </c>
      <c r="B3" s="70"/>
      <c r="C3" s="70"/>
      <c r="D3" s="70"/>
      <c r="E3" s="71"/>
      <c r="F3" s="71"/>
      <c r="G3" s="71"/>
      <c r="H3" s="71"/>
      <c r="I3" s="71"/>
      <c r="J3" s="71"/>
      <c r="K3" s="71"/>
      <c r="L3" s="71"/>
      <c r="M3" s="71"/>
    </row>
    <row r="4" spans="1:13" ht="15.75" customHeight="1">
      <c r="B4" s="70"/>
      <c r="C4" s="70"/>
      <c r="D4" s="70"/>
      <c r="E4" s="71"/>
      <c r="F4" s="71"/>
    </row>
    <row r="5" spans="1:13" ht="33" customHeight="1">
      <c r="A5" s="41" t="s">
        <v>156</v>
      </c>
      <c r="B5" s="72" t="s">
        <v>233</v>
      </c>
      <c r="C5" s="73" t="s">
        <v>195</v>
      </c>
      <c r="D5" s="74" t="s">
        <v>3</v>
      </c>
    </row>
    <row r="6" spans="1:13">
      <c r="A6" s="32" t="s">
        <v>47</v>
      </c>
      <c r="B6" s="75">
        <v>10</v>
      </c>
      <c r="C6" s="18">
        <v>2</v>
      </c>
      <c r="D6" s="18">
        <v>12</v>
      </c>
    </row>
    <row r="7" spans="1:13">
      <c r="A7" s="32" t="s">
        <v>161</v>
      </c>
      <c r="B7" s="75">
        <v>1</v>
      </c>
      <c r="C7" s="18"/>
      <c r="D7" s="18">
        <v>1</v>
      </c>
    </row>
    <row r="8" spans="1:13">
      <c r="A8" s="32" t="s">
        <v>162</v>
      </c>
      <c r="B8" s="75">
        <v>1</v>
      </c>
      <c r="C8" s="18"/>
      <c r="D8" s="18">
        <v>1</v>
      </c>
    </row>
    <row r="9" spans="1:13">
      <c r="A9" s="32" t="s">
        <v>65</v>
      </c>
      <c r="B9" s="75">
        <v>1</v>
      </c>
      <c r="C9" s="18"/>
      <c r="D9" s="18">
        <v>1</v>
      </c>
    </row>
    <row r="10" spans="1:13">
      <c r="A10" s="32" t="s">
        <v>71</v>
      </c>
      <c r="B10" s="75">
        <v>147</v>
      </c>
      <c r="C10" s="18"/>
      <c r="D10" s="18">
        <v>147</v>
      </c>
    </row>
    <row r="11" spans="1:13">
      <c r="A11" s="32" t="s">
        <v>86</v>
      </c>
      <c r="B11" s="75">
        <v>1</v>
      </c>
      <c r="C11" s="18"/>
      <c r="D11" s="18">
        <v>1</v>
      </c>
    </row>
    <row r="12" spans="1:13">
      <c r="A12" s="32" t="s">
        <v>94</v>
      </c>
      <c r="B12" s="75">
        <v>3</v>
      </c>
      <c r="C12" s="18"/>
      <c r="D12" s="18">
        <v>3</v>
      </c>
    </row>
    <row r="13" spans="1:13">
      <c r="A13" s="32" t="s">
        <v>165</v>
      </c>
      <c r="B13" s="75">
        <v>1</v>
      </c>
      <c r="C13" s="18"/>
      <c r="D13" s="18">
        <v>1</v>
      </c>
    </row>
    <row r="14" spans="1:13">
      <c r="A14" s="32" t="s">
        <v>107</v>
      </c>
      <c r="B14" s="75">
        <v>150</v>
      </c>
      <c r="C14" s="18"/>
      <c r="D14" s="18">
        <v>150</v>
      </c>
    </row>
    <row r="15" spans="1:13" s="34" customFormat="1">
      <c r="A15" s="76" t="s">
        <v>147</v>
      </c>
      <c r="B15" s="75"/>
      <c r="C15" s="18">
        <v>1</v>
      </c>
      <c r="D15" s="18">
        <v>1</v>
      </c>
    </row>
    <row r="16" spans="1:13">
      <c r="A16" s="77" t="s">
        <v>234</v>
      </c>
      <c r="B16" s="35">
        <f>SUM(B6:B15)</f>
        <v>315</v>
      </c>
      <c r="C16" s="35">
        <f t="shared" ref="C16:D16" si="0">SUM(C6:C15)</f>
        <v>3</v>
      </c>
      <c r="D16" s="35">
        <f t="shared" si="0"/>
        <v>318</v>
      </c>
    </row>
    <row r="17" spans="1:5">
      <c r="A17" s="28" t="s">
        <v>235</v>
      </c>
    </row>
    <row r="18" spans="1:5">
      <c r="A18" s="28" t="s">
        <v>153</v>
      </c>
      <c r="E18" s="29"/>
    </row>
    <row r="19" spans="1:5">
      <c r="B19" s="78"/>
    </row>
    <row r="20" spans="1:5">
      <c r="A20" s="31" t="s">
        <v>34</v>
      </c>
      <c r="B20" s="78"/>
    </row>
    <row r="21" spans="1:5">
      <c r="B21" s="78"/>
    </row>
    <row r="22" spans="1:5">
      <c r="B22" s="78"/>
    </row>
    <row r="23" spans="1:5">
      <c r="B23" s="78"/>
    </row>
    <row r="24" spans="1:5">
      <c r="B24" s="78"/>
    </row>
    <row r="25" spans="1:5">
      <c r="B25" s="78"/>
    </row>
    <row r="26" spans="1:5">
      <c r="B26" s="78"/>
    </row>
    <row r="27" spans="1:5">
      <c r="B27" s="78"/>
    </row>
    <row r="28" spans="1:5">
      <c r="B28" s="78"/>
    </row>
  </sheetData>
  <mergeCells count="1">
    <mergeCell ref="A2:F2"/>
  </mergeCells>
  <hyperlinks>
    <hyperlink ref="A1" location="Índice!C15" display="PR T1.10"/>
    <hyperlink ref="A20" location="Índice!A1" display="Volver al Índice"/>
  </hyperlinks>
  <pageMargins left="0.70866141732283472" right="0.70866141732283472" top="1.52" bottom="0.74803149606299213" header="0.31496062992125984" footer="0.31496062992125984"/>
  <pageSetup paperSize="9" orientation="landscape" r:id="rId1"/>
  <headerFooter>
    <oddHeader>&amp;L&amp;G&amp;R&amp;G</oddHeader>
    <oddFooter>&amp;R&amp;"-,Cursiva"&amp;9&amp;K00-049Fecha de impresión: &amp;D
&amp;Z&amp;F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1"/>
  <sheetViews>
    <sheetView showGridLines="0" showZeros="0" tabSelected="1" zoomScaleNormal="100" workbookViewId="0">
      <selection activeCell="J5" sqref="J5"/>
    </sheetView>
  </sheetViews>
  <sheetFormatPr baseColWidth="10" defaultColWidth="15" defaultRowHeight="15"/>
  <cols>
    <col min="1" max="1" width="22" customWidth="1"/>
    <col min="2" max="2" width="22" style="21" bestFit="1" customWidth="1"/>
    <col min="3" max="3" width="13" style="21" bestFit="1" customWidth="1"/>
    <col min="4" max="4" width="13" style="21" customWidth="1"/>
    <col min="5" max="6" width="14.5703125" style="21" bestFit="1" customWidth="1"/>
    <col min="7" max="7" width="11.7109375" style="21" bestFit="1" customWidth="1"/>
    <col min="8" max="21" width="14.140625" style="21" customWidth="1"/>
    <col min="22" max="63" width="15" style="21"/>
    <col min="64" max="64" width="13.5703125" style="21" customWidth="1"/>
    <col min="65" max="78" width="15" style="21"/>
    <col min="79" max="79" width="15" style="66"/>
  </cols>
  <sheetData>
    <row r="1" spans="1:80" s="2" customFormat="1" ht="15.75">
      <c r="A1" s="79" t="s">
        <v>299</v>
      </c>
      <c r="B1" s="91"/>
      <c r="C1" s="40"/>
      <c r="D1" s="91"/>
      <c r="E1" s="40"/>
      <c r="F1" s="91"/>
      <c r="G1" s="40"/>
      <c r="H1" s="91"/>
      <c r="I1" s="40"/>
      <c r="J1" s="91"/>
      <c r="K1" s="40"/>
      <c r="L1" s="91"/>
      <c r="M1" s="40"/>
      <c r="N1" s="91"/>
      <c r="O1" s="40"/>
      <c r="P1" s="91"/>
      <c r="Q1" s="40"/>
      <c r="R1" s="91"/>
      <c r="S1" s="40"/>
      <c r="T1" s="91"/>
      <c r="U1" s="40"/>
      <c r="V1" s="91"/>
      <c r="W1" s="40"/>
      <c r="X1" s="91"/>
      <c r="Y1" s="40"/>
      <c r="Z1" s="91"/>
      <c r="AA1" s="40"/>
      <c r="AB1" s="91"/>
      <c r="AC1" s="40"/>
      <c r="AD1" s="91"/>
      <c r="AE1" s="40"/>
      <c r="AF1" s="91"/>
      <c r="AG1" s="40"/>
      <c r="AH1" s="91"/>
      <c r="AI1" s="40"/>
      <c r="AJ1" s="91"/>
      <c r="AK1" s="40"/>
      <c r="AL1" s="91"/>
      <c r="AM1" s="40"/>
      <c r="AN1" s="91"/>
      <c r="AO1" s="40"/>
      <c r="AP1" s="91"/>
      <c r="AQ1" s="40"/>
      <c r="AR1" s="91"/>
      <c r="AS1" s="40"/>
      <c r="AT1" s="91"/>
      <c r="AU1" s="40"/>
      <c r="AV1" s="91"/>
      <c r="AW1" s="40"/>
      <c r="AX1" s="91"/>
      <c r="AY1" s="40"/>
      <c r="AZ1" s="91"/>
      <c r="BA1" s="40"/>
      <c r="BB1" s="91"/>
      <c r="BC1" s="40"/>
      <c r="BD1" s="91"/>
      <c r="BE1" s="40"/>
      <c r="BF1" s="91"/>
      <c r="BG1" s="40"/>
      <c r="BH1" s="91"/>
      <c r="BI1" s="40"/>
      <c r="BJ1" s="91"/>
      <c r="BK1" s="40"/>
      <c r="BL1" s="91"/>
      <c r="BM1" s="40"/>
      <c r="BN1" s="91"/>
      <c r="BO1" s="40"/>
      <c r="BP1" s="91"/>
      <c r="BQ1" s="40"/>
      <c r="BR1" s="91"/>
      <c r="BS1" s="40"/>
      <c r="BT1" s="91"/>
      <c r="BU1" s="40"/>
      <c r="BV1" s="91"/>
      <c r="BW1" s="40"/>
      <c r="BX1" s="91"/>
      <c r="BY1" s="40"/>
      <c r="BZ1" s="91"/>
      <c r="CA1" s="40"/>
    </row>
    <row r="2" spans="1:80" ht="15.75">
      <c r="A2" s="4">
        <v>2023</v>
      </c>
    </row>
    <row r="3" spans="1:80">
      <c r="H3" s="66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</row>
    <row r="4" spans="1:80" s="94" customFormat="1" ht="22.5">
      <c r="A4" s="167" t="s">
        <v>42</v>
      </c>
      <c r="B4" s="168"/>
      <c r="C4" s="92" t="s">
        <v>191</v>
      </c>
      <c r="D4" s="92" t="s">
        <v>192</v>
      </c>
      <c r="E4" s="93" t="s">
        <v>193</v>
      </c>
      <c r="F4" s="145" t="s">
        <v>194</v>
      </c>
      <c r="G4" s="93" t="s">
        <v>195</v>
      </c>
      <c r="H4" s="145" t="s">
        <v>300</v>
      </c>
    </row>
    <row r="5" spans="1:80" s="94" customFormat="1" ht="17.25" customHeight="1">
      <c r="A5" s="143" t="s">
        <v>301</v>
      </c>
      <c r="B5" s="144" t="s">
        <v>302</v>
      </c>
      <c r="C5" s="96">
        <v>1424</v>
      </c>
      <c r="D5" s="96">
        <v>38</v>
      </c>
      <c r="E5" s="96">
        <v>8</v>
      </c>
      <c r="F5" s="97">
        <v>1470</v>
      </c>
      <c r="G5" s="98">
        <v>2</v>
      </c>
      <c r="H5" s="97">
        <v>1472</v>
      </c>
      <c r="I5" s="99"/>
      <c r="J5" s="100"/>
    </row>
    <row r="6" spans="1:80" s="102" customFormat="1" ht="17.25" customHeight="1">
      <c r="A6" s="169" t="s">
        <v>303</v>
      </c>
      <c r="B6" s="144" t="s">
        <v>240</v>
      </c>
      <c r="C6" s="96">
        <v>2636</v>
      </c>
      <c r="D6" s="96">
        <v>84</v>
      </c>
      <c r="E6" s="96">
        <v>9</v>
      </c>
      <c r="F6" s="101">
        <v>2729</v>
      </c>
      <c r="G6" s="46">
        <v>164</v>
      </c>
      <c r="H6" s="101">
        <v>2893</v>
      </c>
      <c r="I6" s="99"/>
      <c r="J6" s="100"/>
      <c r="CB6" s="103"/>
    </row>
    <row r="7" spans="1:80" s="102" customFormat="1" ht="17.25" customHeight="1">
      <c r="A7" s="170"/>
      <c r="B7" s="144" t="s">
        <v>178</v>
      </c>
      <c r="C7" s="96">
        <v>487</v>
      </c>
      <c r="D7" s="104"/>
      <c r="E7" s="96"/>
      <c r="F7" s="101">
        <v>487</v>
      </c>
      <c r="G7" s="46">
        <v>9</v>
      </c>
      <c r="H7" s="101">
        <v>496</v>
      </c>
      <c r="I7" s="99"/>
      <c r="J7" s="100"/>
      <c r="CB7" s="103"/>
    </row>
    <row r="8" spans="1:80" s="102" customFormat="1" ht="17.25" customHeight="1">
      <c r="A8" s="171"/>
      <c r="B8" s="144" t="s">
        <v>179</v>
      </c>
      <c r="C8" s="96">
        <v>411</v>
      </c>
      <c r="D8" s="96"/>
      <c r="E8" s="96"/>
      <c r="F8" s="101">
        <v>411</v>
      </c>
      <c r="G8" s="46">
        <v>45</v>
      </c>
      <c r="H8" s="101">
        <v>456</v>
      </c>
      <c r="I8" s="99"/>
      <c r="J8" s="100"/>
      <c r="CB8" s="103"/>
    </row>
    <row r="9" spans="1:80" s="102" customFormat="1" ht="17.25" customHeight="1">
      <c r="A9" s="143" t="s">
        <v>304</v>
      </c>
      <c r="B9" s="144" t="s">
        <v>305</v>
      </c>
      <c r="C9" s="96">
        <v>3396</v>
      </c>
      <c r="D9" s="96">
        <v>53</v>
      </c>
      <c r="E9" s="96">
        <v>35</v>
      </c>
      <c r="F9" s="101">
        <v>3484</v>
      </c>
      <c r="G9" s="46">
        <v>86</v>
      </c>
      <c r="H9" s="101">
        <v>3570</v>
      </c>
      <c r="I9" s="99"/>
      <c r="J9" s="100"/>
      <c r="CB9" s="103"/>
    </row>
    <row r="10" spans="1:80" s="102" customFormat="1" ht="17.25" customHeight="1">
      <c r="A10" s="143" t="s">
        <v>306</v>
      </c>
      <c r="B10" s="144" t="s">
        <v>181</v>
      </c>
      <c r="C10" s="96">
        <v>1302</v>
      </c>
      <c r="D10" s="96"/>
      <c r="E10" s="96"/>
      <c r="F10" s="101">
        <v>1302</v>
      </c>
      <c r="G10" s="46">
        <v>14</v>
      </c>
      <c r="H10" s="101">
        <v>1316</v>
      </c>
      <c r="I10" s="99"/>
      <c r="J10" s="100"/>
      <c r="CB10" s="103"/>
    </row>
    <row r="11" spans="1:80" s="102" customFormat="1" ht="17.25" customHeight="1">
      <c r="A11" s="143" t="s">
        <v>307</v>
      </c>
      <c r="B11" s="144" t="s">
        <v>182</v>
      </c>
      <c r="C11" s="96">
        <v>1540</v>
      </c>
      <c r="D11" s="96">
        <v>17</v>
      </c>
      <c r="E11" s="96">
        <v>32</v>
      </c>
      <c r="F11" s="101">
        <v>1589</v>
      </c>
      <c r="G11" s="46">
        <v>90</v>
      </c>
      <c r="H11" s="101">
        <v>1679</v>
      </c>
      <c r="I11" s="99"/>
      <c r="J11" s="100"/>
      <c r="CB11" s="103"/>
    </row>
    <row r="12" spans="1:80" s="102" customFormat="1" ht="17.25" customHeight="1">
      <c r="A12" s="143" t="s">
        <v>308</v>
      </c>
      <c r="B12" s="144" t="s">
        <v>183</v>
      </c>
      <c r="C12" s="96">
        <v>3845</v>
      </c>
      <c r="D12" s="96">
        <v>69</v>
      </c>
      <c r="E12" s="96">
        <v>18</v>
      </c>
      <c r="F12" s="101">
        <v>3932</v>
      </c>
      <c r="G12" s="46">
        <v>302</v>
      </c>
      <c r="H12" s="101">
        <v>4234</v>
      </c>
      <c r="I12" s="99"/>
      <c r="J12" s="100"/>
      <c r="CB12" s="103"/>
    </row>
    <row r="13" spans="1:80" s="102" customFormat="1" ht="17.25" customHeight="1">
      <c r="A13" s="143" t="s">
        <v>309</v>
      </c>
      <c r="B13" s="144" t="s">
        <v>184</v>
      </c>
      <c r="C13" s="96">
        <v>1281</v>
      </c>
      <c r="D13" s="96">
        <v>2</v>
      </c>
      <c r="E13" s="96">
        <v>1</v>
      </c>
      <c r="F13" s="101">
        <v>1284</v>
      </c>
      <c r="G13" s="46">
        <v>3</v>
      </c>
      <c r="H13" s="101">
        <v>1287</v>
      </c>
      <c r="I13" s="99"/>
      <c r="J13" s="100"/>
      <c r="CB13" s="103"/>
    </row>
    <row r="14" spans="1:80" s="102" customFormat="1" ht="17.25" customHeight="1">
      <c r="A14" s="143" t="s">
        <v>310</v>
      </c>
      <c r="B14" s="144" t="s">
        <v>185</v>
      </c>
      <c r="C14" s="96">
        <v>1011</v>
      </c>
      <c r="D14" s="96">
        <v>30</v>
      </c>
      <c r="E14" s="96">
        <v>22</v>
      </c>
      <c r="F14" s="101">
        <v>1063</v>
      </c>
      <c r="G14" s="46">
        <v>61</v>
      </c>
      <c r="H14" s="101">
        <v>1124</v>
      </c>
      <c r="I14" s="99"/>
      <c r="J14" s="100"/>
      <c r="CB14" s="103"/>
    </row>
    <row r="15" spans="1:80" s="102" customFormat="1" ht="17.25" customHeight="1">
      <c r="A15" s="143" t="s">
        <v>311</v>
      </c>
      <c r="B15" s="144" t="s">
        <v>312</v>
      </c>
      <c r="C15" s="96">
        <v>2557</v>
      </c>
      <c r="D15" s="96">
        <v>3</v>
      </c>
      <c r="E15" s="96">
        <v>0</v>
      </c>
      <c r="F15" s="101">
        <v>2560</v>
      </c>
      <c r="G15" s="46">
        <v>119</v>
      </c>
      <c r="H15" s="101">
        <v>2679</v>
      </c>
      <c r="I15" s="99"/>
      <c r="J15" s="100"/>
      <c r="CB15" s="103"/>
    </row>
    <row r="16" spans="1:80" s="102" customFormat="1" ht="17.25" customHeight="1">
      <c r="A16" s="169" t="s">
        <v>313</v>
      </c>
      <c r="B16" s="144" t="s">
        <v>187</v>
      </c>
      <c r="C16" s="96">
        <v>2915</v>
      </c>
      <c r="D16" s="96">
        <v>0</v>
      </c>
      <c r="E16" s="96">
        <v>0</v>
      </c>
      <c r="F16" s="101">
        <v>2915</v>
      </c>
      <c r="G16" s="46">
        <v>110</v>
      </c>
      <c r="H16" s="101">
        <v>3025</v>
      </c>
      <c r="I16" s="99"/>
      <c r="J16" s="100"/>
      <c r="CB16" s="103"/>
    </row>
    <row r="17" spans="1:80" s="102" customFormat="1" ht="17.25" customHeight="1">
      <c r="A17" s="171"/>
      <c r="B17" s="144" t="s">
        <v>188</v>
      </c>
      <c r="C17" s="96">
        <v>400</v>
      </c>
      <c r="D17" s="96"/>
      <c r="E17" s="96"/>
      <c r="F17" s="101">
        <v>400</v>
      </c>
      <c r="G17" s="46">
        <v>13</v>
      </c>
      <c r="H17" s="101">
        <v>413</v>
      </c>
      <c r="I17" s="99"/>
      <c r="J17" s="100"/>
      <c r="CB17" s="103"/>
    </row>
    <row r="18" spans="1:80" s="102" customFormat="1" ht="17.25" customHeight="1">
      <c r="A18" s="143" t="s">
        <v>314</v>
      </c>
      <c r="B18" s="144" t="s">
        <v>189</v>
      </c>
      <c r="C18" s="96">
        <v>1700</v>
      </c>
      <c r="D18" s="96">
        <v>66</v>
      </c>
      <c r="E18" s="96">
        <v>16</v>
      </c>
      <c r="F18" s="101">
        <v>1782</v>
      </c>
      <c r="G18" s="46">
        <v>55</v>
      </c>
      <c r="H18" s="101">
        <v>1837</v>
      </c>
      <c r="I18" s="99"/>
      <c r="J18" s="100"/>
      <c r="CB18" s="103"/>
    </row>
    <row r="19" spans="1:80" s="103" customFormat="1">
      <c r="A19" s="172" t="s">
        <v>3</v>
      </c>
      <c r="B19" s="173"/>
      <c r="C19" s="20">
        <v>24905</v>
      </c>
      <c r="D19" s="20">
        <v>362</v>
      </c>
      <c r="E19" s="20">
        <v>141</v>
      </c>
      <c r="F19" s="20">
        <v>25408</v>
      </c>
      <c r="G19" s="20">
        <v>1073</v>
      </c>
      <c r="H19" s="20">
        <v>26481</v>
      </c>
      <c r="I19" s="99"/>
    </row>
    <row r="20" spans="1:80" s="21" customFormat="1">
      <c r="A20" s="28" t="s">
        <v>153</v>
      </c>
      <c r="E20" s="105"/>
      <c r="G20" s="105"/>
      <c r="I20" s="99"/>
      <c r="CA20" s="66"/>
    </row>
    <row r="21" spans="1:80">
      <c r="C21" s="105"/>
      <c r="D21" s="105"/>
      <c r="E21" s="105"/>
      <c r="F21" s="105"/>
      <c r="G21" s="105"/>
      <c r="H21" s="105"/>
    </row>
  </sheetData>
  <mergeCells count="4">
    <mergeCell ref="A4:B4"/>
    <mergeCell ref="A6:A8"/>
    <mergeCell ref="A16:A17"/>
    <mergeCell ref="A19:B19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3" orientation="landscape" r:id="rId1"/>
  <headerFooter>
    <oddHeader>&amp;L&amp;G&amp;R&amp;G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121"/>
  <sheetViews>
    <sheetView showGridLines="0" zoomScaleNormal="100" zoomScaleSheetLayoutView="33" workbookViewId="0">
      <pane xSplit="1" ySplit="6" topLeftCell="B7" activePane="bottomRight" state="frozen"/>
      <selection activeCell="H29" sqref="H29"/>
      <selection pane="topRight" activeCell="H29" sqref="H29"/>
      <selection pane="bottomLeft" activeCell="H29" sqref="H29"/>
      <selection pane="bottomRight" activeCell="A7" sqref="A7"/>
    </sheetView>
  </sheetViews>
  <sheetFormatPr baseColWidth="10" defaultColWidth="11.42578125" defaultRowHeight="15.75"/>
  <cols>
    <col min="1" max="1" width="48.85546875" style="2" bestFit="1" customWidth="1"/>
    <col min="2" max="2" width="12.28515625" style="55" bestFit="1" customWidth="1"/>
    <col min="3" max="3" width="13" style="55" bestFit="1" customWidth="1"/>
    <col min="4" max="4" width="10" style="55" customWidth="1"/>
    <col min="5" max="5" width="9.140625" style="55" customWidth="1"/>
    <col min="6" max="6" width="11.85546875" style="55" customWidth="1"/>
    <col min="7" max="7" width="9.85546875" style="55" customWidth="1"/>
    <col min="8" max="8" width="12.28515625" style="55" bestFit="1" customWidth="1"/>
    <col min="9" max="9" width="13" style="55" bestFit="1" customWidth="1"/>
    <col min="10" max="10" width="10" style="55" bestFit="1" customWidth="1"/>
    <col min="11" max="11" width="9.140625" style="55" customWidth="1"/>
    <col min="12" max="12" width="11.28515625" style="55" bestFit="1" customWidth="1"/>
    <col min="13" max="13" width="11" style="55" customWidth="1"/>
    <col min="14" max="14" width="12.28515625" style="55" bestFit="1" customWidth="1"/>
    <col min="15" max="15" width="11.28515625" style="55" bestFit="1" customWidth="1"/>
    <col min="16" max="16" width="16.7109375" style="55" customWidth="1"/>
    <col min="17" max="17" width="12.28515625" style="55" bestFit="1" customWidth="1"/>
    <col min="18" max="18" width="11.28515625" style="55" bestFit="1" customWidth="1"/>
    <col min="19" max="19" width="12.28515625" style="55" customWidth="1"/>
    <col min="20" max="20" width="12.28515625" style="55" bestFit="1" customWidth="1"/>
    <col min="21" max="21" width="12.5703125" style="55" bestFit="1" customWidth="1"/>
    <col min="22" max="22" width="10" style="55" bestFit="1" customWidth="1"/>
    <col min="23" max="23" width="9.140625" style="55" customWidth="1"/>
    <col min="24" max="24" width="11.28515625" style="55" bestFit="1" customWidth="1"/>
    <col min="25" max="25" width="11" style="55" customWidth="1"/>
    <col min="26" max="26" width="12.28515625" style="55" bestFit="1" customWidth="1"/>
    <col min="27" max="27" width="11.28515625" style="55" bestFit="1" customWidth="1"/>
    <col min="28" max="28" width="10.140625" style="55" customWidth="1"/>
    <col min="29" max="29" width="12.28515625" style="55" bestFit="1" customWidth="1"/>
    <col min="30" max="30" width="13" style="55" bestFit="1" customWidth="1"/>
    <col min="31" max="31" width="10" style="55" bestFit="1" customWidth="1"/>
    <col min="32" max="32" width="9.140625" style="55" customWidth="1"/>
    <col min="33" max="33" width="11.28515625" style="55" bestFit="1" customWidth="1"/>
    <col min="34" max="34" width="11" style="55" customWidth="1"/>
    <col min="35" max="35" width="12.28515625" style="55" bestFit="1" customWidth="1"/>
    <col min="36" max="36" width="13" style="55" bestFit="1" customWidth="1"/>
    <col min="37" max="37" width="10" style="55" bestFit="1" customWidth="1"/>
    <col min="38" max="38" width="9.140625" style="55" customWidth="1"/>
    <col min="39" max="39" width="11.28515625" style="55" bestFit="1" customWidth="1"/>
    <col min="40" max="40" width="11.140625" style="55" customWidth="1"/>
    <col min="41" max="41" width="12.28515625" style="55" bestFit="1" customWidth="1"/>
    <col min="42" max="42" width="13" style="55" bestFit="1" customWidth="1"/>
    <col min="43" max="43" width="10" style="55" bestFit="1" customWidth="1"/>
    <col min="44" max="44" width="9.140625" style="55" customWidth="1"/>
    <col min="45" max="45" width="11.28515625" style="55" bestFit="1" customWidth="1"/>
    <col min="46" max="46" width="9.42578125" style="55" customWidth="1"/>
    <col min="47" max="47" width="12.28515625" style="55" bestFit="1" customWidth="1"/>
    <col min="48" max="48" width="13" style="55" bestFit="1" customWidth="1"/>
    <col min="49" max="49" width="10" style="55" bestFit="1" customWidth="1"/>
    <col min="50" max="50" width="9.140625" style="55" customWidth="1"/>
    <col min="51" max="51" width="11.28515625" style="55" bestFit="1" customWidth="1"/>
    <col min="52" max="52" width="9.42578125" style="55" customWidth="1"/>
    <col min="53" max="53" width="12.28515625" style="55" bestFit="1" customWidth="1"/>
    <col min="54" max="54" width="13" style="55" bestFit="1" customWidth="1"/>
    <col min="55" max="55" width="10" style="55" bestFit="1" customWidth="1"/>
    <col min="56" max="56" width="9.140625" style="55" customWidth="1"/>
    <col min="57" max="57" width="11.28515625" style="55" bestFit="1" customWidth="1"/>
    <col min="58" max="58" width="13.140625" style="55" customWidth="1"/>
    <col min="59" max="59" width="12.28515625" style="55" bestFit="1" customWidth="1"/>
    <col min="60" max="60" width="13" style="55" bestFit="1" customWidth="1"/>
    <col min="61" max="61" width="10" style="55" bestFit="1" customWidth="1"/>
    <col min="62" max="62" width="9.140625" style="55" customWidth="1"/>
    <col min="63" max="63" width="11.28515625" style="55" bestFit="1" customWidth="1"/>
    <col min="64" max="64" width="14.7109375" style="55" customWidth="1"/>
    <col min="65" max="65" width="12.28515625" style="55" bestFit="1" customWidth="1"/>
    <col min="66" max="66" width="11.28515625" style="55" bestFit="1" customWidth="1"/>
    <col min="67" max="67" width="14.85546875" style="55" customWidth="1"/>
    <col min="68" max="68" width="12.28515625" style="55" bestFit="1" customWidth="1"/>
    <col min="69" max="69" width="13" style="55" bestFit="1" customWidth="1"/>
    <col min="70" max="70" width="10" style="55" bestFit="1" customWidth="1"/>
    <col min="71" max="71" width="9.140625" style="55" customWidth="1"/>
    <col min="72" max="72" width="11.28515625" style="55" bestFit="1" customWidth="1"/>
    <col min="73" max="73" width="9.42578125" style="55" customWidth="1"/>
    <col min="74" max="74" width="12.28515625" style="55" bestFit="1" customWidth="1"/>
    <col min="75" max="75" width="12.5703125" style="55" bestFit="1" customWidth="1"/>
    <col min="76" max="76" width="10" style="55" bestFit="1" customWidth="1"/>
    <col min="77" max="77" width="9.140625" style="55" customWidth="1"/>
    <col min="78" max="78" width="11.28515625" style="55" bestFit="1" customWidth="1"/>
    <col min="79" max="79" width="6.5703125" style="55" customWidth="1"/>
    <col min="80" max="16384" width="11.42578125" style="2"/>
  </cols>
  <sheetData>
    <row r="1" spans="1:79" customFormat="1" ht="15">
      <c r="A1" s="1" t="s">
        <v>173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</row>
    <row r="2" spans="1:79" ht="33" customHeight="1">
      <c r="A2" s="40" t="s">
        <v>174</v>
      </c>
      <c r="B2" s="52"/>
      <c r="C2" s="53"/>
      <c r="D2" s="53"/>
      <c r="E2" s="5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</row>
    <row r="3" spans="1:79">
      <c r="A3" s="4">
        <v>2023</v>
      </c>
      <c r="B3" s="56"/>
      <c r="C3" s="56"/>
      <c r="D3" s="56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</row>
    <row r="4" spans="1:79">
      <c r="A4" s="58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</row>
    <row r="5" spans="1:79" s="21" customFormat="1" ht="24" customHeight="1">
      <c r="A5" s="182" t="s">
        <v>175</v>
      </c>
      <c r="B5" s="176" t="s">
        <v>176</v>
      </c>
      <c r="C5" s="177"/>
      <c r="D5" s="177"/>
      <c r="E5" s="177"/>
      <c r="F5" s="177"/>
      <c r="G5" s="178"/>
      <c r="H5" s="176" t="s">
        <v>177</v>
      </c>
      <c r="I5" s="177"/>
      <c r="J5" s="177"/>
      <c r="K5" s="177"/>
      <c r="L5" s="177"/>
      <c r="M5" s="178"/>
      <c r="N5" s="176" t="s">
        <v>178</v>
      </c>
      <c r="O5" s="177"/>
      <c r="P5" s="178"/>
      <c r="Q5" s="176" t="s">
        <v>179</v>
      </c>
      <c r="R5" s="177"/>
      <c r="S5" s="178"/>
      <c r="T5" s="176" t="s">
        <v>180</v>
      </c>
      <c r="U5" s="177"/>
      <c r="V5" s="177"/>
      <c r="W5" s="177"/>
      <c r="X5" s="177"/>
      <c r="Y5" s="178"/>
      <c r="Z5" s="176" t="s">
        <v>181</v>
      </c>
      <c r="AA5" s="177"/>
      <c r="AB5" s="178"/>
      <c r="AC5" s="176" t="s">
        <v>182</v>
      </c>
      <c r="AD5" s="177"/>
      <c r="AE5" s="177"/>
      <c r="AF5" s="177"/>
      <c r="AG5" s="177"/>
      <c r="AH5" s="178"/>
      <c r="AI5" s="176" t="s">
        <v>183</v>
      </c>
      <c r="AJ5" s="177"/>
      <c r="AK5" s="177"/>
      <c r="AL5" s="177"/>
      <c r="AM5" s="177"/>
      <c r="AN5" s="178"/>
      <c r="AO5" s="176" t="s">
        <v>184</v>
      </c>
      <c r="AP5" s="177"/>
      <c r="AQ5" s="177"/>
      <c r="AR5" s="177"/>
      <c r="AS5" s="177"/>
      <c r="AT5" s="178"/>
      <c r="AU5" s="176" t="s">
        <v>185</v>
      </c>
      <c r="AV5" s="177"/>
      <c r="AW5" s="177"/>
      <c r="AX5" s="177"/>
      <c r="AY5" s="177"/>
      <c r="AZ5" s="178"/>
      <c r="BA5" s="176" t="s">
        <v>186</v>
      </c>
      <c r="BB5" s="177"/>
      <c r="BC5" s="177"/>
      <c r="BD5" s="177"/>
      <c r="BE5" s="177"/>
      <c r="BF5" s="178"/>
      <c r="BG5" s="176" t="s">
        <v>187</v>
      </c>
      <c r="BH5" s="177"/>
      <c r="BI5" s="177"/>
      <c r="BJ5" s="177"/>
      <c r="BK5" s="177"/>
      <c r="BL5" s="178"/>
      <c r="BM5" s="176" t="s">
        <v>188</v>
      </c>
      <c r="BN5" s="177"/>
      <c r="BO5" s="178"/>
      <c r="BP5" s="176" t="s">
        <v>189</v>
      </c>
      <c r="BQ5" s="177"/>
      <c r="BR5" s="177"/>
      <c r="BS5" s="177"/>
      <c r="BT5" s="177"/>
      <c r="BU5" s="178"/>
      <c r="BV5" s="176" t="s">
        <v>190</v>
      </c>
      <c r="BW5" s="177"/>
      <c r="BX5" s="177"/>
      <c r="BY5" s="177"/>
      <c r="BZ5" s="177"/>
      <c r="CA5" s="179"/>
    </row>
    <row r="6" spans="1:79" s="21" customFormat="1" ht="25.5">
      <c r="A6" s="183"/>
      <c r="B6" s="59" t="s">
        <v>191</v>
      </c>
      <c r="C6" s="60" t="s">
        <v>192</v>
      </c>
      <c r="D6" s="60" t="s">
        <v>193</v>
      </c>
      <c r="E6" s="61" t="s">
        <v>194</v>
      </c>
      <c r="F6" s="60" t="s">
        <v>195</v>
      </c>
      <c r="G6" s="61" t="s">
        <v>196</v>
      </c>
      <c r="H6" s="60" t="s">
        <v>191</v>
      </c>
      <c r="I6" s="60" t="s">
        <v>192</v>
      </c>
      <c r="J6" s="60" t="s">
        <v>193</v>
      </c>
      <c r="K6" s="61" t="s">
        <v>194</v>
      </c>
      <c r="L6" s="60" t="s">
        <v>195</v>
      </c>
      <c r="M6" s="61" t="s">
        <v>197</v>
      </c>
      <c r="N6" s="60" t="s">
        <v>191</v>
      </c>
      <c r="O6" s="60" t="s">
        <v>195</v>
      </c>
      <c r="P6" s="61" t="s">
        <v>198</v>
      </c>
      <c r="Q6" s="60" t="s">
        <v>191</v>
      </c>
      <c r="R6" s="60" t="s">
        <v>195</v>
      </c>
      <c r="S6" s="61" t="s">
        <v>199</v>
      </c>
      <c r="T6" s="60" t="s">
        <v>191</v>
      </c>
      <c r="U6" s="60" t="s">
        <v>200</v>
      </c>
      <c r="V6" s="60" t="s">
        <v>193</v>
      </c>
      <c r="W6" s="61" t="s">
        <v>194</v>
      </c>
      <c r="X6" s="60" t="s">
        <v>195</v>
      </c>
      <c r="Y6" s="61" t="s">
        <v>201</v>
      </c>
      <c r="Z6" s="60" t="s">
        <v>191</v>
      </c>
      <c r="AA6" s="60" t="s">
        <v>195</v>
      </c>
      <c r="AB6" s="61" t="s">
        <v>202</v>
      </c>
      <c r="AC6" s="60" t="s">
        <v>191</v>
      </c>
      <c r="AD6" s="60" t="s">
        <v>192</v>
      </c>
      <c r="AE6" s="60" t="s">
        <v>193</v>
      </c>
      <c r="AF6" s="61" t="s">
        <v>194</v>
      </c>
      <c r="AG6" s="60" t="s">
        <v>195</v>
      </c>
      <c r="AH6" s="61" t="s">
        <v>203</v>
      </c>
      <c r="AI6" s="60" t="s">
        <v>191</v>
      </c>
      <c r="AJ6" s="60" t="s">
        <v>192</v>
      </c>
      <c r="AK6" s="60" t="s">
        <v>193</v>
      </c>
      <c r="AL6" s="61" t="s">
        <v>194</v>
      </c>
      <c r="AM6" s="60" t="s">
        <v>195</v>
      </c>
      <c r="AN6" s="61" t="s">
        <v>204</v>
      </c>
      <c r="AO6" s="60" t="s">
        <v>191</v>
      </c>
      <c r="AP6" s="60" t="s">
        <v>192</v>
      </c>
      <c r="AQ6" s="60" t="s">
        <v>193</v>
      </c>
      <c r="AR6" s="61" t="s">
        <v>194</v>
      </c>
      <c r="AS6" s="60" t="s">
        <v>195</v>
      </c>
      <c r="AT6" s="61" t="s">
        <v>205</v>
      </c>
      <c r="AU6" s="60" t="s">
        <v>191</v>
      </c>
      <c r="AV6" s="60" t="s">
        <v>192</v>
      </c>
      <c r="AW6" s="60" t="s">
        <v>193</v>
      </c>
      <c r="AX6" s="61" t="s">
        <v>194</v>
      </c>
      <c r="AY6" s="60" t="s">
        <v>195</v>
      </c>
      <c r="AZ6" s="61" t="s">
        <v>206</v>
      </c>
      <c r="BA6" s="60" t="s">
        <v>191</v>
      </c>
      <c r="BB6" s="60" t="s">
        <v>192</v>
      </c>
      <c r="BC6" s="60" t="s">
        <v>193</v>
      </c>
      <c r="BD6" s="61" t="s">
        <v>194</v>
      </c>
      <c r="BE6" s="60" t="s">
        <v>195</v>
      </c>
      <c r="BF6" s="61" t="s">
        <v>207</v>
      </c>
      <c r="BG6" s="60" t="s">
        <v>191</v>
      </c>
      <c r="BH6" s="60" t="s">
        <v>192</v>
      </c>
      <c r="BI6" s="60" t="s">
        <v>193</v>
      </c>
      <c r="BJ6" s="61" t="s">
        <v>194</v>
      </c>
      <c r="BK6" s="60" t="s">
        <v>195</v>
      </c>
      <c r="BL6" s="61" t="s">
        <v>208</v>
      </c>
      <c r="BM6" s="60" t="s">
        <v>191</v>
      </c>
      <c r="BN6" s="60" t="s">
        <v>195</v>
      </c>
      <c r="BO6" s="61" t="s">
        <v>209</v>
      </c>
      <c r="BP6" s="60" t="s">
        <v>191</v>
      </c>
      <c r="BQ6" s="60" t="s">
        <v>192</v>
      </c>
      <c r="BR6" s="60" t="s">
        <v>193</v>
      </c>
      <c r="BS6" s="61" t="s">
        <v>194</v>
      </c>
      <c r="BT6" s="60" t="s">
        <v>195</v>
      </c>
      <c r="BU6" s="61" t="s">
        <v>210</v>
      </c>
      <c r="BV6" s="60" t="s">
        <v>191</v>
      </c>
      <c r="BW6" s="60" t="s">
        <v>200</v>
      </c>
      <c r="BX6" s="60" t="s">
        <v>193</v>
      </c>
      <c r="BY6" s="61" t="s">
        <v>194</v>
      </c>
      <c r="BZ6" s="60" t="s">
        <v>195</v>
      </c>
      <c r="CA6" s="62" t="s">
        <v>3</v>
      </c>
    </row>
    <row r="7" spans="1:79" customFormat="1" ht="15">
      <c r="A7" s="63" t="s">
        <v>44</v>
      </c>
      <c r="B7" s="16">
        <v>14</v>
      </c>
      <c r="C7" s="16"/>
      <c r="D7" s="16"/>
      <c r="E7" s="64">
        <v>14</v>
      </c>
      <c r="F7" s="16">
        <v>0</v>
      </c>
      <c r="G7" s="64">
        <v>14</v>
      </c>
      <c r="H7" s="16">
        <v>16</v>
      </c>
      <c r="I7" s="16"/>
      <c r="J7" s="16"/>
      <c r="K7" s="64">
        <v>16</v>
      </c>
      <c r="L7" s="16">
        <v>0</v>
      </c>
      <c r="M7" s="64">
        <v>16</v>
      </c>
      <c r="N7" s="16">
        <v>2</v>
      </c>
      <c r="O7" s="18">
        <v>0</v>
      </c>
      <c r="P7" s="33">
        <v>2</v>
      </c>
      <c r="Q7" s="16">
        <v>1</v>
      </c>
      <c r="R7" s="16">
        <v>0</v>
      </c>
      <c r="S7" s="64">
        <v>1</v>
      </c>
      <c r="T7" s="16">
        <v>35</v>
      </c>
      <c r="U7" s="16"/>
      <c r="V7" s="16"/>
      <c r="W7" s="64">
        <v>35</v>
      </c>
      <c r="X7" s="16"/>
      <c r="Y7" s="64">
        <v>35</v>
      </c>
      <c r="Z7" s="16">
        <v>11</v>
      </c>
      <c r="AA7" s="16">
        <v>0</v>
      </c>
      <c r="AB7" s="64">
        <v>11</v>
      </c>
      <c r="AC7" s="16">
        <v>4</v>
      </c>
      <c r="AD7" s="16"/>
      <c r="AE7" s="16"/>
      <c r="AF7" s="64">
        <v>4</v>
      </c>
      <c r="AG7" s="16">
        <v>0</v>
      </c>
      <c r="AH7" s="64">
        <v>4</v>
      </c>
      <c r="AI7" s="16">
        <v>62</v>
      </c>
      <c r="AJ7" s="16"/>
      <c r="AK7" s="16"/>
      <c r="AL7" s="64">
        <v>62</v>
      </c>
      <c r="AM7" s="16">
        <v>0</v>
      </c>
      <c r="AN7" s="64">
        <v>62</v>
      </c>
      <c r="AO7" s="18"/>
      <c r="AP7" s="16"/>
      <c r="AQ7" s="16"/>
      <c r="AR7" s="64">
        <v>0</v>
      </c>
      <c r="AS7" s="16">
        <v>0</v>
      </c>
      <c r="AT7" s="64">
        <v>0</v>
      </c>
      <c r="AU7" s="16">
        <v>2</v>
      </c>
      <c r="AV7" s="16"/>
      <c r="AW7" s="16"/>
      <c r="AX7" s="64">
        <v>2</v>
      </c>
      <c r="AY7" s="16">
        <v>0</v>
      </c>
      <c r="AZ7" s="64">
        <v>2</v>
      </c>
      <c r="BA7" s="16">
        <v>17</v>
      </c>
      <c r="BB7" s="16"/>
      <c r="BC7" s="16"/>
      <c r="BD7" s="64">
        <v>17</v>
      </c>
      <c r="BE7" s="18">
        <v>4</v>
      </c>
      <c r="BF7" s="33">
        <v>21</v>
      </c>
      <c r="BG7" s="16">
        <v>23</v>
      </c>
      <c r="BH7" s="16"/>
      <c r="BI7" s="16"/>
      <c r="BJ7" s="64">
        <v>23</v>
      </c>
      <c r="BK7" s="16">
        <v>0</v>
      </c>
      <c r="BL7" s="64">
        <v>23</v>
      </c>
      <c r="BM7" s="16">
        <v>3</v>
      </c>
      <c r="BN7" s="16">
        <v>0</v>
      </c>
      <c r="BO7" s="64">
        <v>3</v>
      </c>
      <c r="BP7" s="16">
        <v>5</v>
      </c>
      <c r="BQ7" s="16"/>
      <c r="BR7" s="16"/>
      <c r="BS7" s="64">
        <f>SUM(BP7:BR7)</f>
        <v>5</v>
      </c>
      <c r="BT7" s="16">
        <v>0</v>
      </c>
      <c r="BU7" s="64">
        <f>SUM(BS7:BT7)</f>
        <v>5</v>
      </c>
      <c r="BV7" s="18">
        <v>195</v>
      </c>
      <c r="BW7" s="18">
        <v>0</v>
      </c>
      <c r="BX7" s="18">
        <v>0</v>
      </c>
      <c r="BY7" s="33">
        <v>195</v>
      </c>
      <c r="BZ7" s="18">
        <v>4</v>
      </c>
      <c r="CA7" s="33">
        <v>199</v>
      </c>
    </row>
    <row r="8" spans="1:79" customFormat="1" ht="15">
      <c r="A8" s="63" t="s">
        <v>45</v>
      </c>
      <c r="B8" s="16">
        <v>0</v>
      </c>
      <c r="C8" s="16"/>
      <c r="D8" s="16"/>
      <c r="E8" s="64">
        <v>0</v>
      </c>
      <c r="F8" s="16">
        <v>0</v>
      </c>
      <c r="G8" s="64">
        <v>0</v>
      </c>
      <c r="H8" s="16"/>
      <c r="I8" s="16"/>
      <c r="J8" s="16"/>
      <c r="K8" s="64">
        <v>0</v>
      </c>
      <c r="L8" s="16">
        <v>0</v>
      </c>
      <c r="M8" s="64">
        <v>0</v>
      </c>
      <c r="N8" s="16">
        <v>1</v>
      </c>
      <c r="O8" s="18">
        <v>0</v>
      </c>
      <c r="P8" s="33">
        <v>1</v>
      </c>
      <c r="Q8" s="16">
        <v>0</v>
      </c>
      <c r="R8" s="16">
        <v>0</v>
      </c>
      <c r="S8" s="64">
        <v>0</v>
      </c>
      <c r="T8" s="16">
        <v>1</v>
      </c>
      <c r="U8" s="16"/>
      <c r="V8" s="16"/>
      <c r="W8" s="64">
        <v>1</v>
      </c>
      <c r="X8" s="16">
        <v>0</v>
      </c>
      <c r="Y8" s="64">
        <v>1</v>
      </c>
      <c r="Z8" s="16">
        <v>0</v>
      </c>
      <c r="AA8" s="16">
        <v>0</v>
      </c>
      <c r="AB8" s="64">
        <v>0</v>
      </c>
      <c r="AC8" s="16"/>
      <c r="AD8" s="16"/>
      <c r="AE8" s="16"/>
      <c r="AF8" s="64">
        <v>0</v>
      </c>
      <c r="AG8" s="16">
        <v>0</v>
      </c>
      <c r="AH8" s="64">
        <v>0</v>
      </c>
      <c r="AI8" s="16">
        <v>2</v>
      </c>
      <c r="AJ8" s="16"/>
      <c r="AK8" s="16"/>
      <c r="AL8" s="64">
        <v>2</v>
      </c>
      <c r="AM8" s="16">
        <v>0</v>
      </c>
      <c r="AN8" s="64">
        <v>2</v>
      </c>
      <c r="AO8" s="18">
        <v>1</v>
      </c>
      <c r="AP8" s="16"/>
      <c r="AQ8" s="16"/>
      <c r="AR8" s="64">
        <v>1</v>
      </c>
      <c r="AS8" s="16">
        <v>0</v>
      </c>
      <c r="AT8" s="64">
        <v>1</v>
      </c>
      <c r="AU8" s="16">
        <v>0</v>
      </c>
      <c r="AV8" s="16"/>
      <c r="AW8" s="16"/>
      <c r="AX8" s="64">
        <v>0</v>
      </c>
      <c r="AY8" s="16">
        <v>0</v>
      </c>
      <c r="AZ8" s="64">
        <v>0</v>
      </c>
      <c r="BA8" s="16">
        <v>2</v>
      </c>
      <c r="BB8" s="16"/>
      <c r="BC8" s="16"/>
      <c r="BD8" s="64">
        <v>2</v>
      </c>
      <c r="BE8" s="18">
        <v>0</v>
      </c>
      <c r="BF8" s="33">
        <v>2</v>
      </c>
      <c r="BG8" s="16">
        <v>1</v>
      </c>
      <c r="BH8" s="16"/>
      <c r="BI8" s="16"/>
      <c r="BJ8" s="64">
        <v>1</v>
      </c>
      <c r="BK8" s="16">
        <v>0</v>
      </c>
      <c r="BL8" s="64">
        <v>1</v>
      </c>
      <c r="BM8" s="16">
        <v>0</v>
      </c>
      <c r="BN8" s="16">
        <v>0</v>
      </c>
      <c r="BO8" s="64">
        <v>0</v>
      </c>
      <c r="BP8" s="16">
        <v>1</v>
      </c>
      <c r="BQ8" s="16"/>
      <c r="BR8" s="16"/>
      <c r="BS8" s="64">
        <f t="shared" ref="BS8:BS71" si="0">SUM(BP8:BR8)</f>
        <v>1</v>
      </c>
      <c r="BT8" s="16">
        <v>0</v>
      </c>
      <c r="BU8" s="64">
        <f t="shared" ref="BU8:BU71" si="1">SUM(BS8:BT8)</f>
        <v>1</v>
      </c>
      <c r="BV8" s="18">
        <v>9</v>
      </c>
      <c r="BW8" s="18">
        <v>0</v>
      </c>
      <c r="BX8" s="18">
        <v>0</v>
      </c>
      <c r="BY8" s="33">
        <v>9</v>
      </c>
      <c r="BZ8" s="18">
        <v>0</v>
      </c>
      <c r="CA8" s="33">
        <v>9</v>
      </c>
    </row>
    <row r="9" spans="1:79" customFormat="1" ht="15">
      <c r="A9" s="63" t="s">
        <v>47</v>
      </c>
      <c r="B9" s="16">
        <v>75</v>
      </c>
      <c r="C9" s="16">
        <v>1</v>
      </c>
      <c r="D9" s="16"/>
      <c r="E9" s="64">
        <v>76</v>
      </c>
      <c r="F9" s="16">
        <v>0</v>
      </c>
      <c r="G9" s="64">
        <v>76</v>
      </c>
      <c r="H9" s="16">
        <v>198</v>
      </c>
      <c r="I9" s="16">
        <v>1</v>
      </c>
      <c r="J9" s="16"/>
      <c r="K9" s="64">
        <v>199</v>
      </c>
      <c r="L9" s="16">
        <v>15</v>
      </c>
      <c r="M9" s="64">
        <v>214</v>
      </c>
      <c r="N9" s="16">
        <v>39</v>
      </c>
      <c r="O9" s="18">
        <v>0</v>
      </c>
      <c r="P9" s="33">
        <v>39</v>
      </c>
      <c r="Q9" s="16">
        <v>36</v>
      </c>
      <c r="R9" s="16">
        <v>3</v>
      </c>
      <c r="S9" s="64">
        <v>39</v>
      </c>
      <c r="T9" s="16">
        <v>202</v>
      </c>
      <c r="U9" s="16">
        <v>2</v>
      </c>
      <c r="V9" s="16"/>
      <c r="W9" s="64">
        <v>204</v>
      </c>
      <c r="X9" s="16">
        <v>1</v>
      </c>
      <c r="Y9" s="64">
        <v>205</v>
      </c>
      <c r="Z9" s="16">
        <v>90</v>
      </c>
      <c r="AA9" s="16">
        <v>2</v>
      </c>
      <c r="AB9" s="64">
        <v>92</v>
      </c>
      <c r="AC9" s="16">
        <v>119</v>
      </c>
      <c r="AD9" s="16"/>
      <c r="AE9" s="16"/>
      <c r="AF9" s="64">
        <v>119</v>
      </c>
      <c r="AG9" s="16">
        <v>3</v>
      </c>
      <c r="AH9" s="64">
        <v>122</v>
      </c>
      <c r="AI9" s="16">
        <v>231</v>
      </c>
      <c r="AJ9" s="16">
        <v>2</v>
      </c>
      <c r="AK9" s="16"/>
      <c r="AL9" s="64">
        <v>233</v>
      </c>
      <c r="AM9" s="16">
        <v>8</v>
      </c>
      <c r="AN9" s="64">
        <v>241</v>
      </c>
      <c r="AO9" s="18">
        <v>82</v>
      </c>
      <c r="AP9" s="16"/>
      <c r="AQ9" s="16"/>
      <c r="AR9" s="64">
        <v>82</v>
      </c>
      <c r="AS9" s="16"/>
      <c r="AT9" s="64">
        <v>82</v>
      </c>
      <c r="AU9" s="16">
        <v>52</v>
      </c>
      <c r="AV9" s="16"/>
      <c r="AW9" s="16"/>
      <c r="AX9" s="64">
        <v>52</v>
      </c>
      <c r="AY9" s="16">
        <v>1</v>
      </c>
      <c r="AZ9" s="64">
        <v>53</v>
      </c>
      <c r="BA9" s="16">
        <v>161</v>
      </c>
      <c r="BB9" s="16"/>
      <c r="BC9" s="16"/>
      <c r="BD9" s="64">
        <v>161</v>
      </c>
      <c r="BE9" s="18">
        <v>16</v>
      </c>
      <c r="BF9" s="33">
        <v>177</v>
      </c>
      <c r="BG9" s="16">
        <v>176</v>
      </c>
      <c r="BH9" s="16"/>
      <c r="BI9" s="16"/>
      <c r="BJ9" s="64">
        <v>176</v>
      </c>
      <c r="BK9" s="16">
        <v>1</v>
      </c>
      <c r="BL9" s="64">
        <v>177</v>
      </c>
      <c r="BM9" s="16">
        <v>27</v>
      </c>
      <c r="BN9" s="16">
        <v>1</v>
      </c>
      <c r="BO9" s="64">
        <v>28</v>
      </c>
      <c r="BP9" s="16">
        <v>143</v>
      </c>
      <c r="BQ9" s="16">
        <v>4</v>
      </c>
      <c r="BR9" s="16"/>
      <c r="BS9" s="64">
        <f t="shared" si="0"/>
        <v>147</v>
      </c>
      <c r="BT9" s="16">
        <v>14</v>
      </c>
      <c r="BU9" s="64">
        <f t="shared" si="1"/>
        <v>161</v>
      </c>
      <c r="BV9" s="18">
        <v>1631</v>
      </c>
      <c r="BW9" s="18">
        <v>10</v>
      </c>
      <c r="BX9" s="18">
        <v>0</v>
      </c>
      <c r="BY9" s="33">
        <v>1641</v>
      </c>
      <c r="BZ9" s="18">
        <v>65</v>
      </c>
      <c r="CA9" s="33">
        <v>1706</v>
      </c>
    </row>
    <row r="10" spans="1:79" customFormat="1" ht="15">
      <c r="A10" s="63" t="s">
        <v>48</v>
      </c>
      <c r="B10" s="16">
        <v>0</v>
      </c>
      <c r="C10" s="16"/>
      <c r="D10" s="16"/>
      <c r="E10" s="64">
        <v>0</v>
      </c>
      <c r="F10" s="16">
        <v>0</v>
      </c>
      <c r="G10" s="64">
        <v>0</v>
      </c>
      <c r="H10" s="16">
        <v>1</v>
      </c>
      <c r="I10" s="16"/>
      <c r="J10" s="16"/>
      <c r="K10" s="64">
        <v>1</v>
      </c>
      <c r="L10" s="16">
        <v>0</v>
      </c>
      <c r="M10" s="64">
        <v>1</v>
      </c>
      <c r="N10" s="16">
        <v>0</v>
      </c>
      <c r="O10" s="18">
        <v>0</v>
      </c>
      <c r="P10" s="33">
        <v>0</v>
      </c>
      <c r="Q10" s="16">
        <v>0</v>
      </c>
      <c r="R10" s="16">
        <v>0</v>
      </c>
      <c r="S10" s="64">
        <v>0</v>
      </c>
      <c r="T10" s="16">
        <v>1</v>
      </c>
      <c r="U10" s="16"/>
      <c r="V10" s="16"/>
      <c r="W10" s="64">
        <v>1</v>
      </c>
      <c r="X10" s="16">
        <v>0</v>
      </c>
      <c r="Y10" s="64">
        <v>1</v>
      </c>
      <c r="Z10" s="16">
        <v>0</v>
      </c>
      <c r="AA10" s="16">
        <v>0</v>
      </c>
      <c r="AB10" s="64">
        <v>0</v>
      </c>
      <c r="AC10" s="16">
        <v>0</v>
      </c>
      <c r="AD10" s="16"/>
      <c r="AE10" s="16"/>
      <c r="AF10" s="64">
        <v>0</v>
      </c>
      <c r="AG10" s="16">
        <v>0</v>
      </c>
      <c r="AH10" s="64">
        <v>0</v>
      </c>
      <c r="AI10" s="16">
        <v>0</v>
      </c>
      <c r="AJ10" s="16"/>
      <c r="AK10" s="16"/>
      <c r="AL10" s="64">
        <v>0</v>
      </c>
      <c r="AM10" s="16">
        <v>0</v>
      </c>
      <c r="AN10" s="64">
        <v>0</v>
      </c>
      <c r="AO10" s="18">
        <v>0</v>
      </c>
      <c r="AP10" s="16"/>
      <c r="AQ10" s="16"/>
      <c r="AR10" s="64">
        <v>0</v>
      </c>
      <c r="AS10" s="16">
        <v>0</v>
      </c>
      <c r="AT10" s="64">
        <v>0</v>
      </c>
      <c r="AU10" s="16">
        <v>0</v>
      </c>
      <c r="AV10" s="16"/>
      <c r="AW10" s="16"/>
      <c r="AX10" s="64">
        <v>0</v>
      </c>
      <c r="AY10" s="16">
        <v>0</v>
      </c>
      <c r="AZ10" s="64">
        <v>0</v>
      </c>
      <c r="BA10" s="16">
        <v>1</v>
      </c>
      <c r="BB10" s="16"/>
      <c r="BC10" s="16"/>
      <c r="BD10" s="64">
        <v>1</v>
      </c>
      <c r="BE10" s="18">
        <v>0</v>
      </c>
      <c r="BF10" s="33">
        <v>1</v>
      </c>
      <c r="BG10" s="16">
        <v>0</v>
      </c>
      <c r="BH10" s="16"/>
      <c r="BI10" s="16"/>
      <c r="BJ10" s="64">
        <v>0</v>
      </c>
      <c r="BK10" s="16">
        <v>0</v>
      </c>
      <c r="BL10" s="64">
        <v>0</v>
      </c>
      <c r="BM10" s="16">
        <v>0</v>
      </c>
      <c r="BN10" s="16">
        <v>0</v>
      </c>
      <c r="BO10" s="64">
        <v>0</v>
      </c>
      <c r="BP10" s="16">
        <v>1</v>
      </c>
      <c r="BQ10" s="16"/>
      <c r="BR10" s="16"/>
      <c r="BS10" s="64">
        <f t="shared" si="0"/>
        <v>1</v>
      </c>
      <c r="BT10" s="16">
        <v>0</v>
      </c>
      <c r="BU10" s="64">
        <f t="shared" si="1"/>
        <v>1</v>
      </c>
      <c r="BV10" s="18">
        <v>4</v>
      </c>
      <c r="BW10" s="18">
        <v>0</v>
      </c>
      <c r="BX10" s="18">
        <v>0</v>
      </c>
      <c r="BY10" s="33">
        <v>4</v>
      </c>
      <c r="BZ10" s="18">
        <v>0</v>
      </c>
      <c r="CA10" s="33">
        <v>4</v>
      </c>
    </row>
    <row r="11" spans="1:79" customFormat="1" ht="15">
      <c r="A11" s="63" t="s">
        <v>49</v>
      </c>
      <c r="B11" s="16"/>
      <c r="C11" s="16"/>
      <c r="D11" s="16"/>
      <c r="E11" s="64">
        <v>0</v>
      </c>
      <c r="F11" s="16">
        <v>0</v>
      </c>
      <c r="G11" s="64">
        <v>0</v>
      </c>
      <c r="H11" s="16">
        <v>1</v>
      </c>
      <c r="I11" s="16"/>
      <c r="J11" s="16"/>
      <c r="K11" s="64">
        <v>1</v>
      </c>
      <c r="L11" s="16">
        <v>0</v>
      </c>
      <c r="M11" s="64">
        <v>1</v>
      </c>
      <c r="N11" s="16">
        <v>1</v>
      </c>
      <c r="O11" s="18">
        <v>0</v>
      </c>
      <c r="P11" s="33">
        <v>1</v>
      </c>
      <c r="Q11" s="16">
        <v>0</v>
      </c>
      <c r="R11" s="16">
        <v>0</v>
      </c>
      <c r="S11" s="64">
        <v>0</v>
      </c>
      <c r="T11" s="16"/>
      <c r="U11" s="16"/>
      <c r="V11" s="16"/>
      <c r="W11" s="64">
        <v>0</v>
      </c>
      <c r="X11" s="16">
        <v>0</v>
      </c>
      <c r="Y11" s="64">
        <v>0</v>
      </c>
      <c r="Z11" s="16">
        <v>0</v>
      </c>
      <c r="AA11" s="16">
        <v>0</v>
      </c>
      <c r="AB11" s="64">
        <v>0</v>
      </c>
      <c r="AC11" s="16">
        <v>1</v>
      </c>
      <c r="AD11" s="16"/>
      <c r="AE11" s="16"/>
      <c r="AF11" s="64">
        <v>1</v>
      </c>
      <c r="AG11" s="16">
        <v>0</v>
      </c>
      <c r="AH11" s="64">
        <v>1</v>
      </c>
      <c r="AI11" s="16">
        <v>5</v>
      </c>
      <c r="AJ11" s="16"/>
      <c r="AK11" s="16"/>
      <c r="AL11" s="64">
        <v>5</v>
      </c>
      <c r="AM11" s="16">
        <v>1</v>
      </c>
      <c r="AN11" s="64">
        <v>6</v>
      </c>
      <c r="AO11" s="18"/>
      <c r="AP11" s="16"/>
      <c r="AQ11" s="16"/>
      <c r="AR11" s="64">
        <v>0</v>
      </c>
      <c r="AS11" s="16">
        <v>0</v>
      </c>
      <c r="AT11" s="64">
        <v>0</v>
      </c>
      <c r="AU11" s="16">
        <v>0</v>
      </c>
      <c r="AV11" s="16"/>
      <c r="AW11" s="16"/>
      <c r="AX11" s="64">
        <v>0</v>
      </c>
      <c r="AY11" s="16">
        <v>0</v>
      </c>
      <c r="AZ11" s="64">
        <v>0</v>
      </c>
      <c r="BA11" s="16">
        <v>0</v>
      </c>
      <c r="BB11" s="16"/>
      <c r="BC11" s="16"/>
      <c r="BD11" s="64">
        <v>0</v>
      </c>
      <c r="BE11" s="18">
        <v>0</v>
      </c>
      <c r="BF11" s="33">
        <v>0</v>
      </c>
      <c r="BG11" s="16">
        <v>0</v>
      </c>
      <c r="BH11" s="16"/>
      <c r="BI11" s="16"/>
      <c r="BJ11" s="64">
        <v>0</v>
      </c>
      <c r="BK11" s="16">
        <v>0</v>
      </c>
      <c r="BL11" s="64">
        <v>0</v>
      </c>
      <c r="BM11" s="16">
        <v>0</v>
      </c>
      <c r="BN11" s="16">
        <v>0</v>
      </c>
      <c r="BO11" s="64">
        <v>0</v>
      </c>
      <c r="BP11" s="16">
        <v>0</v>
      </c>
      <c r="BQ11" s="16"/>
      <c r="BR11" s="16"/>
      <c r="BS11" s="64">
        <f t="shared" si="0"/>
        <v>0</v>
      </c>
      <c r="BT11" s="16">
        <v>0</v>
      </c>
      <c r="BU11" s="64">
        <f t="shared" si="1"/>
        <v>0</v>
      </c>
      <c r="BV11" s="18">
        <v>8</v>
      </c>
      <c r="BW11" s="18">
        <v>0</v>
      </c>
      <c r="BX11" s="18">
        <v>0</v>
      </c>
      <c r="BY11" s="33">
        <v>8</v>
      </c>
      <c r="BZ11" s="18">
        <v>1</v>
      </c>
      <c r="CA11" s="33">
        <v>9</v>
      </c>
    </row>
    <row r="12" spans="1:79" customFormat="1" ht="15">
      <c r="A12" s="63" t="s">
        <v>52</v>
      </c>
      <c r="B12" s="16">
        <v>0</v>
      </c>
      <c r="C12" s="16"/>
      <c r="D12" s="16"/>
      <c r="E12" s="64">
        <v>0</v>
      </c>
      <c r="F12" s="16">
        <v>0</v>
      </c>
      <c r="G12" s="64">
        <v>0</v>
      </c>
      <c r="H12" s="16">
        <v>0</v>
      </c>
      <c r="I12" s="16"/>
      <c r="J12" s="16"/>
      <c r="K12" s="64">
        <v>0</v>
      </c>
      <c r="L12" s="16">
        <v>0</v>
      </c>
      <c r="M12" s="64">
        <v>0</v>
      </c>
      <c r="N12" s="16">
        <v>0</v>
      </c>
      <c r="O12" s="18">
        <v>0</v>
      </c>
      <c r="P12" s="33">
        <v>0</v>
      </c>
      <c r="Q12" s="16">
        <v>0</v>
      </c>
      <c r="R12" s="16">
        <v>0</v>
      </c>
      <c r="S12" s="64">
        <v>0</v>
      </c>
      <c r="T12" s="16">
        <v>1</v>
      </c>
      <c r="U12" s="16"/>
      <c r="V12" s="16"/>
      <c r="W12" s="64">
        <v>1</v>
      </c>
      <c r="X12" s="16">
        <v>0</v>
      </c>
      <c r="Y12" s="64">
        <v>1</v>
      </c>
      <c r="Z12" s="16">
        <v>0</v>
      </c>
      <c r="AA12" s="16">
        <v>0</v>
      </c>
      <c r="AB12" s="64">
        <v>0</v>
      </c>
      <c r="AC12" s="16">
        <v>0</v>
      </c>
      <c r="AD12" s="16"/>
      <c r="AE12" s="16"/>
      <c r="AF12" s="64">
        <v>0</v>
      </c>
      <c r="AG12" s="16">
        <v>0</v>
      </c>
      <c r="AH12" s="64">
        <v>0</v>
      </c>
      <c r="AI12" s="16">
        <v>1</v>
      </c>
      <c r="AJ12" s="16"/>
      <c r="AK12" s="16"/>
      <c r="AL12" s="64">
        <v>1</v>
      </c>
      <c r="AM12" s="16">
        <v>0</v>
      </c>
      <c r="AN12" s="64">
        <v>1</v>
      </c>
      <c r="AO12" s="18">
        <v>1</v>
      </c>
      <c r="AP12" s="16"/>
      <c r="AQ12" s="16"/>
      <c r="AR12" s="64">
        <v>1</v>
      </c>
      <c r="AS12" s="16">
        <v>0</v>
      </c>
      <c r="AT12" s="64">
        <v>1</v>
      </c>
      <c r="AU12" s="16"/>
      <c r="AV12" s="16"/>
      <c r="AW12" s="16"/>
      <c r="AX12" s="64">
        <v>0</v>
      </c>
      <c r="AY12" s="16">
        <v>0</v>
      </c>
      <c r="AZ12" s="64">
        <v>0</v>
      </c>
      <c r="BA12" s="16">
        <v>0</v>
      </c>
      <c r="BB12" s="16"/>
      <c r="BC12" s="16"/>
      <c r="BD12" s="64">
        <v>0</v>
      </c>
      <c r="BE12" s="18">
        <v>0</v>
      </c>
      <c r="BF12" s="33">
        <v>0</v>
      </c>
      <c r="BG12" s="16"/>
      <c r="BH12" s="16"/>
      <c r="BI12" s="16"/>
      <c r="BJ12" s="64">
        <v>0</v>
      </c>
      <c r="BK12" s="16">
        <v>1</v>
      </c>
      <c r="BL12" s="64">
        <v>1</v>
      </c>
      <c r="BM12" s="16">
        <v>0</v>
      </c>
      <c r="BN12" s="16">
        <v>0</v>
      </c>
      <c r="BO12" s="64">
        <v>0</v>
      </c>
      <c r="BP12" s="16">
        <v>0</v>
      </c>
      <c r="BQ12" s="16"/>
      <c r="BR12" s="16"/>
      <c r="BS12" s="64">
        <f t="shared" si="0"/>
        <v>0</v>
      </c>
      <c r="BT12" s="16">
        <v>0</v>
      </c>
      <c r="BU12" s="64">
        <f t="shared" si="1"/>
        <v>0</v>
      </c>
      <c r="BV12" s="18">
        <v>3</v>
      </c>
      <c r="BW12" s="18">
        <v>0</v>
      </c>
      <c r="BX12" s="18">
        <v>0</v>
      </c>
      <c r="BY12" s="33">
        <v>3</v>
      </c>
      <c r="BZ12" s="18">
        <v>1</v>
      </c>
      <c r="CA12" s="33">
        <v>4</v>
      </c>
    </row>
    <row r="13" spans="1:79" customFormat="1" ht="15">
      <c r="A13" s="63" t="s">
        <v>53</v>
      </c>
      <c r="B13" s="16">
        <v>129</v>
      </c>
      <c r="C13" s="16"/>
      <c r="D13" s="16">
        <v>5</v>
      </c>
      <c r="E13" s="64">
        <v>134</v>
      </c>
      <c r="F13" s="16">
        <v>0</v>
      </c>
      <c r="G13" s="64">
        <v>134</v>
      </c>
      <c r="H13" s="16">
        <v>220</v>
      </c>
      <c r="I13" s="16">
        <v>1</v>
      </c>
      <c r="J13" s="16">
        <v>4</v>
      </c>
      <c r="K13" s="64">
        <v>225</v>
      </c>
      <c r="L13" s="16">
        <v>10</v>
      </c>
      <c r="M13" s="64">
        <v>235</v>
      </c>
      <c r="N13" s="16">
        <v>38</v>
      </c>
      <c r="O13" s="18">
        <v>1</v>
      </c>
      <c r="P13" s="33">
        <v>39</v>
      </c>
      <c r="Q13" s="16">
        <v>30</v>
      </c>
      <c r="R13" s="16">
        <v>14</v>
      </c>
      <c r="S13" s="64">
        <v>44</v>
      </c>
      <c r="T13" s="16">
        <v>318</v>
      </c>
      <c r="U13" s="16"/>
      <c r="V13" s="16">
        <v>10</v>
      </c>
      <c r="W13" s="64">
        <v>328</v>
      </c>
      <c r="X13" s="16">
        <v>6</v>
      </c>
      <c r="Y13" s="64">
        <v>334</v>
      </c>
      <c r="Z13" s="16">
        <v>110</v>
      </c>
      <c r="AA13" s="16">
        <v>0</v>
      </c>
      <c r="AB13" s="64">
        <v>110</v>
      </c>
      <c r="AC13" s="16">
        <v>129</v>
      </c>
      <c r="AD13" s="16"/>
      <c r="AE13" s="16">
        <v>19</v>
      </c>
      <c r="AF13" s="64">
        <v>148</v>
      </c>
      <c r="AG13" s="16">
        <v>3</v>
      </c>
      <c r="AH13" s="64">
        <v>151</v>
      </c>
      <c r="AI13" s="16">
        <v>362</v>
      </c>
      <c r="AJ13" s="16"/>
      <c r="AK13" s="16">
        <v>3</v>
      </c>
      <c r="AL13" s="64">
        <v>365</v>
      </c>
      <c r="AM13" s="16">
        <v>4</v>
      </c>
      <c r="AN13" s="64">
        <v>369</v>
      </c>
      <c r="AO13" s="18">
        <v>120</v>
      </c>
      <c r="AP13" s="16">
        <v>1</v>
      </c>
      <c r="AQ13" s="16"/>
      <c r="AR13" s="64">
        <v>121</v>
      </c>
      <c r="AS13" s="16">
        <v>0</v>
      </c>
      <c r="AT13" s="64">
        <v>121</v>
      </c>
      <c r="AU13" s="16">
        <v>91</v>
      </c>
      <c r="AV13" s="16"/>
      <c r="AW13" s="16">
        <v>5</v>
      </c>
      <c r="AX13" s="64">
        <v>96</v>
      </c>
      <c r="AY13" s="16"/>
      <c r="AZ13" s="64">
        <v>96</v>
      </c>
      <c r="BA13" s="16">
        <v>182</v>
      </c>
      <c r="BB13" s="16"/>
      <c r="BC13" s="16"/>
      <c r="BD13" s="64">
        <v>182</v>
      </c>
      <c r="BE13" s="18">
        <v>16</v>
      </c>
      <c r="BF13" s="33">
        <v>198</v>
      </c>
      <c r="BG13" s="16">
        <v>297</v>
      </c>
      <c r="BH13" s="16"/>
      <c r="BI13" s="16"/>
      <c r="BJ13" s="64">
        <v>297</v>
      </c>
      <c r="BK13" s="16">
        <v>0</v>
      </c>
      <c r="BL13" s="64">
        <v>297</v>
      </c>
      <c r="BM13" s="16">
        <v>35</v>
      </c>
      <c r="BN13" s="16">
        <v>2</v>
      </c>
      <c r="BO13" s="64">
        <v>37</v>
      </c>
      <c r="BP13" s="16">
        <v>178</v>
      </c>
      <c r="BQ13" s="16"/>
      <c r="BR13" s="16">
        <v>11</v>
      </c>
      <c r="BS13" s="64">
        <f t="shared" si="0"/>
        <v>189</v>
      </c>
      <c r="BT13" s="16">
        <v>4</v>
      </c>
      <c r="BU13" s="64">
        <f t="shared" si="1"/>
        <v>193</v>
      </c>
      <c r="BV13" s="18">
        <v>2239</v>
      </c>
      <c r="BW13" s="18">
        <v>2</v>
      </c>
      <c r="BX13" s="18">
        <v>57</v>
      </c>
      <c r="BY13" s="33">
        <v>2298</v>
      </c>
      <c r="BZ13" s="18">
        <v>60</v>
      </c>
      <c r="CA13" s="33">
        <v>2358</v>
      </c>
    </row>
    <row r="14" spans="1:79" customFormat="1" ht="15">
      <c r="A14" s="63" t="s">
        <v>54</v>
      </c>
      <c r="B14" s="16">
        <v>1</v>
      </c>
      <c r="C14" s="16"/>
      <c r="D14" s="16"/>
      <c r="E14" s="64">
        <v>1</v>
      </c>
      <c r="F14" s="16">
        <v>0</v>
      </c>
      <c r="G14" s="64">
        <v>1</v>
      </c>
      <c r="H14" s="16">
        <v>1</v>
      </c>
      <c r="I14" s="16"/>
      <c r="J14" s="16"/>
      <c r="K14" s="64">
        <v>1</v>
      </c>
      <c r="L14" s="16">
        <v>0</v>
      </c>
      <c r="M14" s="64">
        <v>1</v>
      </c>
      <c r="N14" s="16">
        <v>1</v>
      </c>
      <c r="O14" s="18">
        <v>0</v>
      </c>
      <c r="P14" s="33">
        <v>1</v>
      </c>
      <c r="Q14" s="16">
        <v>0</v>
      </c>
      <c r="R14" s="16">
        <v>0</v>
      </c>
      <c r="S14" s="64">
        <v>0</v>
      </c>
      <c r="T14" s="16">
        <v>11</v>
      </c>
      <c r="U14" s="16"/>
      <c r="V14" s="16"/>
      <c r="W14" s="64">
        <v>11</v>
      </c>
      <c r="X14" s="16">
        <v>0</v>
      </c>
      <c r="Y14" s="64">
        <v>11</v>
      </c>
      <c r="Z14" s="16">
        <v>5</v>
      </c>
      <c r="AA14" s="16">
        <v>0</v>
      </c>
      <c r="AB14" s="64">
        <v>5</v>
      </c>
      <c r="AC14" s="16">
        <v>2</v>
      </c>
      <c r="AD14" s="16"/>
      <c r="AE14" s="16"/>
      <c r="AF14" s="64">
        <v>2</v>
      </c>
      <c r="AG14" s="16">
        <v>0</v>
      </c>
      <c r="AH14" s="64">
        <v>2</v>
      </c>
      <c r="AI14" s="16">
        <v>7</v>
      </c>
      <c r="AJ14" s="16"/>
      <c r="AK14" s="16"/>
      <c r="AL14" s="64">
        <v>7</v>
      </c>
      <c r="AM14" s="16">
        <v>0</v>
      </c>
      <c r="AN14" s="64">
        <v>7</v>
      </c>
      <c r="AO14" s="18">
        <v>1</v>
      </c>
      <c r="AP14" s="16"/>
      <c r="AQ14" s="16"/>
      <c r="AR14" s="64">
        <v>1</v>
      </c>
      <c r="AS14" s="16">
        <v>0</v>
      </c>
      <c r="AT14" s="64">
        <v>1</v>
      </c>
      <c r="AU14" s="16">
        <v>1</v>
      </c>
      <c r="AV14" s="16"/>
      <c r="AW14" s="16">
        <v>2</v>
      </c>
      <c r="AX14" s="64">
        <v>3</v>
      </c>
      <c r="AY14" s="16">
        <v>0</v>
      </c>
      <c r="AZ14" s="64">
        <v>3</v>
      </c>
      <c r="BA14" s="16"/>
      <c r="BB14" s="16"/>
      <c r="BC14" s="16"/>
      <c r="BD14" s="64">
        <v>0</v>
      </c>
      <c r="BE14" s="18">
        <v>0</v>
      </c>
      <c r="BF14" s="33">
        <v>0</v>
      </c>
      <c r="BG14" s="16"/>
      <c r="BH14" s="16"/>
      <c r="BI14" s="16"/>
      <c r="BJ14" s="64">
        <v>0</v>
      </c>
      <c r="BK14" s="16">
        <v>0</v>
      </c>
      <c r="BL14" s="64">
        <v>0</v>
      </c>
      <c r="BM14" s="16">
        <v>1</v>
      </c>
      <c r="BN14" s="16">
        <v>0</v>
      </c>
      <c r="BO14" s="64">
        <v>1</v>
      </c>
      <c r="BP14" s="16">
        <v>1</v>
      </c>
      <c r="BQ14" s="16"/>
      <c r="BR14" s="16"/>
      <c r="BS14" s="64">
        <f t="shared" si="0"/>
        <v>1</v>
      </c>
      <c r="BT14" s="16">
        <v>0</v>
      </c>
      <c r="BU14" s="64">
        <f t="shared" si="1"/>
        <v>1</v>
      </c>
      <c r="BV14" s="18">
        <v>32</v>
      </c>
      <c r="BW14" s="18">
        <v>0</v>
      </c>
      <c r="BX14" s="18">
        <v>2</v>
      </c>
      <c r="BY14" s="33">
        <v>34</v>
      </c>
      <c r="BZ14" s="18">
        <v>0</v>
      </c>
      <c r="CA14" s="33">
        <v>34</v>
      </c>
    </row>
    <row r="15" spans="1:79" customFormat="1" ht="15">
      <c r="A15" s="63" t="s">
        <v>55</v>
      </c>
      <c r="B15" s="16">
        <v>0</v>
      </c>
      <c r="C15" s="16"/>
      <c r="D15" s="16"/>
      <c r="E15" s="64">
        <v>0</v>
      </c>
      <c r="F15" s="16">
        <v>0</v>
      </c>
      <c r="G15" s="64">
        <v>0</v>
      </c>
      <c r="H15" s="16">
        <v>0</v>
      </c>
      <c r="I15" s="16"/>
      <c r="J15" s="16"/>
      <c r="K15" s="64">
        <v>0</v>
      </c>
      <c r="L15" s="16">
        <v>0</v>
      </c>
      <c r="M15" s="64">
        <v>0</v>
      </c>
      <c r="N15" s="16">
        <v>0</v>
      </c>
      <c r="O15" s="18">
        <v>0</v>
      </c>
      <c r="P15" s="33">
        <v>0</v>
      </c>
      <c r="Q15" s="16">
        <v>0</v>
      </c>
      <c r="R15" s="16">
        <v>0</v>
      </c>
      <c r="S15" s="64">
        <v>0</v>
      </c>
      <c r="T15" s="16">
        <v>4</v>
      </c>
      <c r="U15" s="16"/>
      <c r="V15" s="16"/>
      <c r="W15" s="64">
        <v>4</v>
      </c>
      <c r="X15" s="16">
        <v>0</v>
      </c>
      <c r="Y15" s="64">
        <v>4</v>
      </c>
      <c r="Z15" s="16">
        <v>0</v>
      </c>
      <c r="AA15" s="16">
        <v>0</v>
      </c>
      <c r="AB15" s="64">
        <v>0</v>
      </c>
      <c r="AC15" s="16">
        <v>0</v>
      </c>
      <c r="AD15" s="16"/>
      <c r="AE15" s="16"/>
      <c r="AF15" s="64">
        <v>0</v>
      </c>
      <c r="AG15" s="16">
        <v>0</v>
      </c>
      <c r="AH15" s="64">
        <v>0</v>
      </c>
      <c r="AI15" s="16">
        <v>4</v>
      </c>
      <c r="AJ15" s="16"/>
      <c r="AK15" s="16"/>
      <c r="AL15" s="64">
        <v>4</v>
      </c>
      <c r="AM15" s="16">
        <v>0</v>
      </c>
      <c r="AN15" s="64">
        <v>4</v>
      </c>
      <c r="AO15" s="18">
        <v>0</v>
      </c>
      <c r="AP15" s="16"/>
      <c r="AQ15" s="16"/>
      <c r="AR15" s="64">
        <v>0</v>
      </c>
      <c r="AS15" s="16">
        <v>0</v>
      </c>
      <c r="AT15" s="64">
        <v>0</v>
      </c>
      <c r="AU15" s="16">
        <v>0</v>
      </c>
      <c r="AV15" s="16"/>
      <c r="AW15" s="16"/>
      <c r="AX15" s="64">
        <v>0</v>
      </c>
      <c r="AY15" s="16">
        <v>0</v>
      </c>
      <c r="AZ15" s="64">
        <v>0</v>
      </c>
      <c r="BA15" s="16">
        <v>0</v>
      </c>
      <c r="BB15" s="16"/>
      <c r="BC15" s="16"/>
      <c r="BD15" s="64">
        <v>0</v>
      </c>
      <c r="BE15" s="18">
        <v>0</v>
      </c>
      <c r="BF15" s="33">
        <v>0</v>
      </c>
      <c r="BG15" s="16">
        <v>0</v>
      </c>
      <c r="BH15" s="16"/>
      <c r="BI15" s="16"/>
      <c r="BJ15" s="64">
        <v>0</v>
      </c>
      <c r="BK15" s="16">
        <v>0</v>
      </c>
      <c r="BL15" s="64">
        <v>0</v>
      </c>
      <c r="BM15" s="16">
        <v>0</v>
      </c>
      <c r="BN15" s="16">
        <v>0</v>
      </c>
      <c r="BO15" s="64">
        <v>0</v>
      </c>
      <c r="BP15" s="16">
        <v>2</v>
      </c>
      <c r="BQ15" s="16"/>
      <c r="BR15" s="16"/>
      <c r="BS15" s="64">
        <f t="shared" si="0"/>
        <v>2</v>
      </c>
      <c r="BT15" s="16">
        <v>0</v>
      </c>
      <c r="BU15" s="64">
        <f t="shared" si="1"/>
        <v>2</v>
      </c>
      <c r="BV15" s="18">
        <v>10</v>
      </c>
      <c r="BW15" s="18">
        <v>0</v>
      </c>
      <c r="BX15" s="18">
        <v>0</v>
      </c>
      <c r="BY15" s="33">
        <v>10</v>
      </c>
      <c r="BZ15" s="18">
        <v>0</v>
      </c>
      <c r="CA15" s="33">
        <v>10</v>
      </c>
    </row>
    <row r="16" spans="1:79" customFormat="1" ht="15">
      <c r="A16" s="63" t="s">
        <v>56</v>
      </c>
      <c r="B16" s="16">
        <v>0</v>
      </c>
      <c r="C16" s="16"/>
      <c r="D16" s="16"/>
      <c r="E16" s="64">
        <v>0</v>
      </c>
      <c r="F16" s="16">
        <v>0</v>
      </c>
      <c r="G16" s="64">
        <v>0</v>
      </c>
      <c r="H16" s="16">
        <v>0</v>
      </c>
      <c r="I16" s="16"/>
      <c r="J16" s="16"/>
      <c r="K16" s="64">
        <v>0</v>
      </c>
      <c r="L16" s="16">
        <v>0</v>
      </c>
      <c r="M16" s="64">
        <v>0</v>
      </c>
      <c r="N16" s="16">
        <v>0</v>
      </c>
      <c r="O16" s="18">
        <v>0</v>
      </c>
      <c r="P16" s="33">
        <v>0</v>
      </c>
      <c r="Q16" s="16">
        <v>2</v>
      </c>
      <c r="R16" s="16">
        <v>0</v>
      </c>
      <c r="S16" s="64">
        <v>2</v>
      </c>
      <c r="T16" s="16">
        <v>15</v>
      </c>
      <c r="U16" s="16"/>
      <c r="V16" s="16"/>
      <c r="W16" s="64">
        <v>15</v>
      </c>
      <c r="X16" s="16">
        <v>0</v>
      </c>
      <c r="Y16" s="64">
        <v>15</v>
      </c>
      <c r="Z16" s="16">
        <v>10</v>
      </c>
      <c r="AA16" s="16">
        <v>0</v>
      </c>
      <c r="AB16" s="64">
        <v>10</v>
      </c>
      <c r="AC16" s="16">
        <v>0</v>
      </c>
      <c r="AD16" s="16"/>
      <c r="AE16" s="16"/>
      <c r="AF16" s="64">
        <v>0</v>
      </c>
      <c r="AG16" s="16">
        <v>0</v>
      </c>
      <c r="AH16" s="64">
        <v>0</v>
      </c>
      <c r="AI16" s="16">
        <v>0</v>
      </c>
      <c r="AJ16" s="16"/>
      <c r="AK16" s="16"/>
      <c r="AL16" s="64">
        <v>0</v>
      </c>
      <c r="AM16" s="16">
        <v>0</v>
      </c>
      <c r="AN16" s="64">
        <v>0</v>
      </c>
      <c r="AO16" s="18">
        <v>0</v>
      </c>
      <c r="AP16" s="16"/>
      <c r="AQ16" s="16"/>
      <c r="AR16" s="64">
        <v>0</v>
      </c>
      <c r="AS16" s="16">
        <v>0</v>
      </c>
      <c r="AT16" s="64">
        <v>0</v>
      </c>
      <c r="AU16" s="16">
        <v>0</v>
      </c>
      <c r="AV16" s="16"/>
      <c r="AW16" s="16"/>
      <c r="AX16" s="64">
        <v>0</v>
      </c>
      <c r="AY16" s="16">
        <v>0</v>
      </c>
      <c r="AZ16" s="64">
        <v>0</v>
      </c>
      <c r="BA16" s="16">
        <v>7</v>
      </c>
      <c r="BB16" s="16"/>
      <c r="BC16" s="16"/>
      <c r="BD16" s="64">
        <v>7</v>
      </c>
      <c r="BE16" s="18">
        <v>0</v>
      </c>
      <c r="BF16" s="33">
        <v>7</v>
      </c>
      <c r="BG16" s="16">
        <v>3</v>
      </c>
      <c r="BH16" s="16"/>
      <c r="BI16" s="16"/>
      <c r="BJ16" s="64">
        <v>3</v>
      </c>
      <c r="BK16" s="16">
        <v>0</v>
      </c>
      <c r="BL16" s="64">
        <v>3</v>
      </c>
      <c r="BM16" s="16">
        <v>2</v>
      </c>
      <c r="BN16" s="16">
        <v>0</v>
      </c>
      <c r="BO16" s="64">
        <v>2</v>
      </c>
      <c r="BP16" s="16">
        <v>0</v>
      </c>
      <c r="BQ16" s="16"/>
      <c r="BR16" s="16"/>
      <c r="BS16" s="64">
        <f t="shared" si="0"/>
        <v>0</v>
      </c>
      <c r="BT16" s="16">
        <v>0</v>
      </c>
      <c r="BU16" s="64">
        <f t="shared" si="1"/>
        <v>0</v>
      </c>
      <c r="BV16" s="18">
        <v>39</v>
      </c>
      <c r="BW16" s="18">
        <v>0</v>
      </c>
      <c r="BX16" s="18">
        <v>0</v>
      </c>
      <c r="BY16" s="33">
        <v>39</v>
      </c>
      <c r="BZ16" s="18">
        <v>0</v>
      </c>
      <c r="CA16" s="33">
        <v>39</v>
      </c>
    </row>
    <row r="17" spans="1:79" customFormat="1" ht="15">
      <c r="A17" s="63" t="s">
        <v>57</v>
      </c>
      <c r="B17" s="16">
        <v>1</v>
      </c>
      <c r="C17" s="16"/>
      <c r="D17" s="16"/>
      <c r="E17" s="64">
        <v>1</v>
      </c>
      <c r="F17" s="16">
        <v>0</v>
      </c>
      <c r="G17" s="64">
        <v>1</v>
      </c>
      <c r="H17" s="16">
        <v>1</v>
      </c>
      <c r="I17" s="16"/>
      <c r="J17" s="16"/>
      <c r="K17" s="64">
        <v>1</v>
      </c>
      <c r="L17" s="16">
        <v>0</v>
      </c>
      <c r="M17" s="64">
        <v>1</v>
      </c>
      <c r="N17" s="16"/>
      <c r="O17" s="18">
        <v>0</v>
      </c>
      <c r="P17" s="33">
        <v>0</v>
      </c>
      <c r="Q17" s="16">
        <v>0</v>
      </c>
      <c r="R17" s="16">
        <v>0</v>
      </c>
      <c r="S17" s="64">
        <v>0</v>
      </c>
      <c r="T17" s="16">
        <v>1</v>
      </c>
      <c r="U17" s="16"/>
      <c r="V17" s="16"/>
      <c r="W17" s="64">
        <v>1</v>
      </c>
      <c r="X17" s="16">
        <v>0</v>
      </c>
      <c r="Y17" s="64">
        <v>1</v>
      </c>
      <c r="Z17" s="16">
        <v>1</v>
      </c>
      <c r="AA17" s="16">
        <v>0</v>
      </c>
      <c r="AB17" s="64">
        <v>1</v>
      </c>
      <c r="AC17" s="16">
        <v>1</v>
      </c>
      <c r="AD17" s="16"/>
      <c r="AE17" s="16"/>
      <c r="AF17" s="64">
        <v>1</v>
      </c>
      <c r="AG17" s="16">
        <v>0</v>
      </c>
      <c r="AH17" s="64">
        <v>1</v>
      </c>
      <c r="AI17" s="16">
        <v>1</v>
      </c>
      <c r="AJ17" s="16"/>
      <c r="AK17" s="16"/>
      <c r="AL17" s="64">
        <v>1</v>
      </c>
      <c r="AM17" s="16">
        <v>0</v>
      </c>
      <c r="AN17" s="64">
        <v>1</v>
      </c>
      <c r="AO17" s="18">
        <v>1</v>
      </c>
      <c r="AP17" s="16"/>
      <c r="AQ17" s="16"/>
      <c r="AR17" s="64">
        <v>1</v>
      </c>
      <c r="AS17" s="16">
        <v>0</v>
      </c>
      <c r="AT17" s="64">
        <v>1</v>
      </c>
      <c r="AU17" s="16">
        <v>1</v>
      </c>
      <c r="AV17" s="16"/>
      <c r="AW17" s="16"/>
      <c r="AX17" s="64">
        <v>1</v>
      </c>
      <c r="AY17" s="16">
        <v>0</v>
      </c>
      <c r="AZ17" s="64">
        <v>1</v>
      </c>
      <c r="BA17" s="16">
        <v>1</v>
      </c>
      <c r="BB17" s="16"/>
      <c r="BC17" s="16"/>
      <c r="BD17" s="64">
        <v>1</v>
      </c>
      <c r="BE17" s="18">
        <v>0</v>
      </c>
      <c r="BF17" s="33">
        <v>1</v>
      </c>
      <c r="BG17" s="16">
        <v>1</v>
      </c>
      <c r="BH17" s="16"/>
      <c r="BI17" s="16"/>
      <c r="BJ17" s="64">
        <v>1</v>
      </c>
      <c r="BK17" s="16">
        <v>0</v>
      </c>
      <c r="BL17" s="64">
        <v>1</v>
      </c>
      <c r="BM17" s="16">
        <v>1</v>
      </c>
      <c r="BN17" s="16">
        <v>0</v>
      </c>
      <c r="BO17" s="64">
        <v>1</v>
      </c>
      <c r="BP17" s="16">
        <v>1</v>
      </c>
      <c r="BQ17" s="16"/>
      <c r="BR17" s="16"/>
      <c r="BS17" s="64">
        <f t="shared" si="0"/>
        <v>1</v>
      </c>
      <c r="BT17" s="16">
        <v>0</v>
      </c>
      <c r="BU17" s="64">
        <f t="shared" si="1"/>
        <v>1</v>
      </c>
      <c r="BV17" s="18">
        <v>12</v>
      </c>
      <c r="BW17" s="18">
        <v>0</v>
      </c>
      <c r="BX17" s="18">
        <v>0</v>
      </c>
      <c r="BY17" s="33">
        <v>12</v>
      </c>
      <c r="BZ17" s="18">
        <v>0</v>
      </c>
      <c r="CA17" s="33">
        <v>12</v>
      </c>
    </row>
    <row r="18" spans="1:79" customFormat="1" ht="15">
      <c r="A18" s="63" t="s">
        <v>58</v>
      </c>
      <c r="B18" s="16">
        <v>1</v>
      </c>
      <c r="C18" s="16"/>
      <c r="D18" s="16"/>
      <c r="E18" s="64">
        <v>1</v>
      </c>
      <c r="F18" s="16">
        <v>0</v>
      </c>
      <c r="G18" s="64">
        <v>1</v>
      </c>
      <c r="H18" s="16">
        <v>0</v>
      </c>
      <c r="I18" s="16"/>
      <c r="J18" s="16"/>
      <c r="K18" s="64">
        <v>0</v>
      </c>
      <c r="L18" s="16">
        <v>0</v>
      </c>
      <c r="M18" s="64">
        <v>0</v>
      </c>
      <c r="N18" s="16">
        <v>0</v>
      </c>
      <c r="O18" s="18">
        <v>0</v>
      </c>
      <c r="P18" s="33">
        <v>0</v>
      </c>
      <c r="Q18" s="16">
        <v>0</v>
      </c>
      <c r="R18" s="16">
        <v>0</v>
      </c>
      <c r="S18" s="64">
        <v>0</v>
      </c>
      <c r="T18" s="16">
        <v>4</v>
      </c>
      <c r="U18" s="16"/>
      <c r="V18" s="16"/>
      <c r="W18" s="64">
        <v>4</v>
      </c>
      <c r="X18" s="16">
        <v>0</v>
      </c>
      <c r="Y18" s="64">
        <v>4</v>
      </c>
      <c r="Z18" s="16">
        <v>0</v>
      </c>
      <c r="AA18" s="16">
        <v>0</v>
      </c>
      <c r="AB18" s="64">
        <v>0</v>
      </c>
      <c r="AC18" s="16">
        <v>1</v>
      </c>
      <c r="AD18" s="16"/>
      <c r="AE18" s="16"/>
      <c r="AF18" s="64">
        <v>1</v>
      </c>
      <c r="AG18" s="16">
        <v>0</v>
      </c>
      <c r="AH18" s="64">
        <v>1</v>
      </c>
      <c r="AI18" s="16">
        <v>6</v>
      </c>
      <c r="AJ18" s="16"/>
      <c r="AK18" s="16"/>
      <c r="AL18" s="64">
        <v>6</v>
      </c>
      <c r="AM18" s="16">
        <v>0</v>
      </c>
      <c r="AN18" s="64">
        <v>6</v>
      </c>
      <c r="AO18" s="18">
        <v>0</v>
      </c>
      <c r="AP18" s="16"/>
      <c r="AQ18" s="16"/>
      <c r="AR18" s="64">
        <v>0</v>
      </c>
      <c r="AS18" s="16">
        <v>0</v>
      </c>
      <c r="AT18" s="64">
        <v>0</v>
      </c>
      <c r="AU18" s="16">
        <v>0</v>
      </c>
      <c r="AV18" s="16"/>
      <c r="AW18" s="16"/>
      <c r="AX18" s="64">
        <v>0</v>
      </c>
      <c r="AY18" s="16">
        <v>0</v>
      </c>
      <c r="AZ18" s="64">
        <v>0</v>
      </c>
      <c r="BA18" s="16">
        <v>3</v>
      </c>
      <c r="BB18" s="16"/>
      <c r="BC18" s="16"/>
      <c r="BD18" s="64">
        <v>3</v>
      </c>
      <c r="BE18" s="18">
        <v>0</v>
      </c>
      <c r="BF18" s="33">
        <v>3</v>
      </c>
      <c r="BG18" s="16">
        <v>4</v>
      </c>
      <c r="BH18" s="16"/>
      <c r="BI18" s="16"/>
      <c r="BJ18" s="64">
        <v>4</v>
      </c>
      <c r="BK18" s="16">
        <v>0</v>
      </c>
      <c r="BL18" s="64">
        <v>4</v>
      </c>
      <c r="BM18" s="16">
        <v>0</v>
      </c>
      <c r="BN18" s="16">
        <v>0</v>
      </c>
      <c r="BO18" s="64">
        <v>0</v>
      </c>
      <c r="BP18" s="16">
        <v>1</v>
      </c>
      <c r="BQ18" s="16"/>
      <c r="BR18" s="16"/>
      <c r="BS18" s="64">
        <f t="shared" si="0"/>
        <v>1</v>
      </c>
      <c r="BT18" s="16">
        <v>0</v>
      </c>
      <c r="BU18" s="64">
        <f t="shared" si="1"/>
        <v>1</v>
      </c>
      <c r="BV18" s="18">
        <v>20</v>
      </c>
      <c r="BW18" s="18">
        <v>0</v>
      </c>
      <c r="BX18" s="18">
        <v>0</v>
      </c>
      <c r="BY18" s="33">
        <v>20</v>
      </c>
      <c r="BZ18" s="18">
        <v>0</v>
      </c>
      <c r="CA18" s="33">
        <v>20</v>
      </c>
    </row>
    <row r="19" spans="1:79" customFormat="1" ht="15">
      <c r="A19" s="63" t="s">
        <v>211</v>
      </c>
      <c r="B19" s="16">
        <v>1</v>
      </c>
      <c r="C19" s="16"/>
      <c r="D19" s="16"/>
      <c r="E19" s="64">
        <v>1</v>
      </c>
      <c r="F19" s="16">
        <v>0</v>
      </c>
      <c r="G19" s="64">
        <v>1</v>
      </c>
      <c r="H19" s="16">
        <v>0</v>
      </c>
      <c r="I19" s="16"/>
      <c r="J19" s="16"/>
      <c r="K19" s="64">
        <v>0</v>
      </c>
      <c r="L19" s="16">
        <v>0</v>
      </c>
      <c r="M19" s="64">
        <v>0</v>
      </c>
      <c r="N19" s="16"/>
      <c r="O19" s="18">
        <v>0</v>
      </c>
      <c r="P19" s="33">
        <v>0</v>
      </c>
      <c r="Q19" s="16">
        <v>0</v>
      </c>
      <c r="R19" s="16">
        <v>1</v>
      </c>
      <c r="S19" s="64">
        <v>1</v>
      </c>
      <c r="T19" s="16"/>
      <c r="U19" s="16"/>
      <c r="V19" s="16"/>
      <c r="W19" s="64">
        <v>0</v>
      </c>
      <c r="X19" s="16">
        <v>0</v>
      </c>
      <c r="Y19" s="64">
        <v>0</v>
      </c>
      <c r="Z19" s="16">
        <v>0</v>
      </c>
      <c r="AA19" s="16">
        <v>0</v>
      </c>
      <c r="AB19" s="64">
        <v>0</v>
      </c>
      <c r="AC19" s="16">
        <v>0</v>
      </c>
      <c r="AD19" s="16"/>
      <c r="AE19" s="16"/>
      <c r="AF19" s="64">
        <v>0</v>
      </c>
      <c r="AG19" s="16">
        <v>0</v>
      </c>
      <c r="AH19" s="64">
        <v>0</v>
      </c>
      <c r="AI19" s="16">
        <v>0</v>
      </c>
      <c r="AJ19" s="16"/>
      <c r="AK19" s="16"/>
      <c r="AL19" s="64">
        <v>0</v>
      </c>
      <c r="AM19" s="16">
        <v>0</v>
      </c>
      <c r="AN19" s="64">
        <v>0</v>
      </c>
      <c r="AO19" s="18">
        <v>1</v>
      </c>
      <c r="AP19" s="16"/>
      <c r="AQ19" s="16"/>
      <c r="AR19" s="64">
        <v>1</v>
      </c>
      <c r="AS19" s="16">
        <v>0</v>
      </c>
      <c r="AT19" s="64">
        <v>1</v>
      </c>
      <c r="AU19" s="16">
        <v>1</v>
      </c>
      <c r="AV19" s="16"/>
      <c r="AW19" s="16"/>
      <c r="AX19" s="64">
        <v>1</v>
      </c>
      <c r="AY19" s="16">
        <v>0</v>
      </c>
      <c r="AZ19" s="64">
        <v>1</v>
      </c>
      <c r="BA19" s="16">
        <v>2</v>
      </c>
      <c r="BB19" s="16"/>
      <c r="BC19" s="16"/>
      <c r="BD19" s="64">
        <v>2</v>
      </c>
      <c r="BE19" s="18">
        <v>0</v>
      </c>
      <c r="BF19" s="33">
        <v>2</v>
      </c>
      <c r="BG19" s="16">
        <v>1</v>
      </c>
      <c r="BH19" s="16"/>
      <c r="BI19" s="16"/>
      <c r="BJ19" s="64">
        <v>1</v>
      </c>
      <c r="BK19" s="16">
        <v>1</v>
      </c>
      <c r="BL19" s="64">
        <v>2</v>
      </c>
      <c r="BM19" s="16">
        <v>0</v>
      </c>
      <c r="BN19" s="16">
        <v>0</v>
      </c>
      <c r="BO19" s="64">
        <v>0</v>
      </c>
      <c r="BP19" s="16">
        <v>1</v>
      </c>
      <c r="BQ19" s="16"/>
      <c r="BR19" s="16"/>
      <c r="BS19" s="64">
        <f t="shared" si="0"/>
        <v>1</v>
      </c>
      <c r="BT19" s="16">
        <v>0</v>
      </c>
      <c r="BU19" s="64">
        <f t="shared" si="1"/>
        <v>1</v>
      </c>
      <c r="BV19" s="18">
        <v>7</v>
      </c>
      <c r="BW19" s="18">
        <v>0</v>
      </c>
      <c r="BX19" s="18">
        <v>0</v>
      </c>
      <c r="BY19" s="33">
        <v>7</v>
      </c>
      <c r="BZ19" s="18">
        <v>2</v>
      </c>
      <c r="CA19" s="33">
        <v>9</v>
      </c>
    </row>
    <row r="20" spans="1:79" customFormat="1" ht="15">
      <c r="A20" s="63" t="s">
        <v>61</v>
      </c>
      <c r="B20" s="16"/>
      <c r="C20" s="16"/>
      <c r="D20" s="16"/>
      <c r="E20" s="64"/>
      <c r="F20" s="16"/>
      <c r="G20" s="64"/>
      <c r="H20" s="16"/>
      <c r="I20" s="16"/>
      <c r="J20" s="16"/>
      <c r="K20" s="64"/>
      <c r="L20" s="16"/>
      <c r="M20" s="64"/>
      <c r="N20" s="16"/>
      <c r="O20" s="18"/>
      <c r="P20" s="33"/>
      <c r="Q20" s="16"/>
      <c r="R20" s="16"/>
      <c r="S20" s="64"/>
      <c r="T20" s="16"/>
      <c r="U20" s="16"/>
      <c r="V20" s="16"/>
      <c r="W20" s="64"/>
      <c r="X20" s="16"/>
      <c r="Y20" s="64"/>
      <c r="Z20" s="16"/>
      <c r="AA20" s="16"/>
      <c r="AB20" s="64"/>
      <c r="AC20" s="16"/>
      <c r="AD20" s="16"/>
      <c r="AE20" s="16"/>
      <c r="AF20" s="64"/>
      <c r="AG20" s="16"/>
      <c r="AH20" s="64"/>
      <c r="AI20" s="16"/>
      <c r="AJ20" s="16"/>
      <c r="AK20" s="16"/>
      <c r="AL20" s="64">
        <v>0</v>
      </c>
      <c r="AM20" s="16">
        <v>1</v>
      </c>
      <c r="AN20" s="64">
        <v>1</v>
      </c>
      <c r="AO20" s="18"/>
      <c r="AP20" s="16"/>
      <c r="AQ20" s="16"/>
      <c r="AR20" s="64"/>
      <c r="AS20" s="16"/>
      <c r="AT20" s="64"/>
      <c r="AU20" s="16"/>
      <c r="AV20" s="16"/>
      <c r="AW20" s="16"/>
      <c r="AX20" s="64"/>
      <c r="AY20" s="16"/>
      <c r="AZ20" s="64"/>
      <c r="BA20" s="16"/>
      <c r="BB20" s="16"/>
      <c r="BC20" s="16"/>
      <c r="BD20" s="64"/>
      <c r="BE20" s="18"/>
      <c r="BF20" s="33"/>
      <c r="BG20" s="16"/>
      <c r="BH20" s="16"/>
      <c r="BI20" s="16"/>
      <c r="BJ20" s="64"/>
      <c r="BK20" s="16"/>
      <c r="BL20" s="64"/>
      <c r="BM20" s="16"/>
      <c r="BN20" s="16"/>
      <c r="BO20" s="64"/>
      <c r="BP20" s="16"/>
      <c r="BQ20" s="16"/>
      <c r="BR20" s="16"/>
      <c r="BS20" s="64">
        <f t="shared" si="0"/>
        <v>0</v>
      </c>
      <c r="BT20" s="16"/>
      <c r="BU20" s="64">
        <f t="shared" si="1"/>
        <v>0</v>
      </c>
      <c r="BV20" s="18">
        <v>0</v>
      </c>
      <c r="BW20" s="18">
        <v>0</v>
      </c>
      <c r="BX20" s="18">
        <v>0</v>
      </c>
      <c r="BY20" s="33">
        <v>0</v>
      </c>
      <c r="BZ20" s="18">
        <v>1</v>
      </c>
      <c r="CA20" s="33">
        <v>1</v>
      </c>
    </row>
    <row r="21" spans="1:79" customFormat="1" ht="15">
      <c r="A21" s="63" t="s">
        <v>160</v>
      </c>
      <c r="B21" s="16">
        <v>1</v>
      </c>
      <c r="C21" s="16"/>
      <c r="D21" s="16"/>
      <c r="E21" s="64">
        <v>1</v>
      </c>
      <c r="F21" s="16">
        <v>0</v>
      </c>
      <c r="G21" s="64">
        <v>1</v>
      </c>
      <c r="H21" s="16">
        <v>1</v>
      </c>
      <c r="I21" s="16"/>
      <c r="J21" s="16"/>
      <c r="K21" s="64">
        <v>1</v>
      </c>
      <c r="L21" s="16">
        <v>0</v>
      </c>
      <c r="M21" s="64">
        <v>1</v>
      </c>
      <c r="N21" s="16">
        <v>1</v>
      </c>
      <c r="O21" s="18">
        <v>0</v>
      </c>
      <c r="P21" s="33">
        <v>1</v>
      </c>
      <c r="Q21" s="16">
        <v>1</v>
      </c>
      <c r="R21" s="16">
        <v>0</v>
      </c>
      <c r="S21" s="64">
        <v>1</v>
      </c>
      <c r="T21" s="16">
        <v>1</v>
      </c>
      <c r="U21" s="16"/>
      <c r="V21" s="16"/>
      <c r="W21" s="64">
        <v>1</v>
      </c>
      <c r="X21" s="16">
        <v>0</v>
      </c>
      <c r="Y21" s="64">
        <v>1</v>
      </c>
      <c r="Z21" s="16">
        <v>1</v>
      </c>
      <c r="AA21" s="16">
        <v>0</v>
      </c>
      <c r="AB21" s="64">
        <v>1</v>
      </c>
      <c r="AC21" s="16">
        <v>1</v>
      </c>
      <c r="AD21" s="16"/>
      <c r="AE21" s="16"/>
      <c r="AF21" s="64">
        <v>1</v>
      </c>
      <c r="AG21" s="16">
        <v>0</v>
      </c>
      <c r="AH21" s="64">
        <v>1</v>
      </c>
      <c r="AI21" s="16">
        <v>1</v>
      </c>
      <c r="AJ21" s="16"/>
      <c r="AK21" s="16"/>
      <c r="AL21" s="64">
        <v>1</v>
      </c>
      <c r="AM21" s="16">
        <v>0</v>
      </c>
      <c r="AN21" s="64">
        <v>1</v>
      </c>
      <c r="AO21" s="18">
        <v>1</v>
      </c>
      <c r="AP21" s="16"/>
      <c r="AQ21" s="16"/>
      <c r="AR21" s="64">
        <v>1</v>
      </c>
      <c r="AS21" s="16">
        <v>0</v>
      </c>
      <c r="AT21" s="64">
        <v>1</v>
      </c>
      <c r="AU21" s="16">
        <v>1</v>
      </c>
      <c r="AV21" s="16"/>
      <c r="AW21" s="16"/>
      <c r="AX21" s="64">
        <v>1</v>
      </c>
      <c r="AY21" s="16">
        <v>0</v>
      </c>
      <c r="AZ21" s="64">
        <v>1</v>
      </c>
      <c r="BA21" s="16">
        <v>1</v>
      </c>
      <c r="BB21" s="16"/>
      <c r="BC21" s="16"/>
      <c r="BD21" s="64">
        <v>1</v>
      </c>
      <c r="BE21" s="18">
        <v>0</v>
      </c>
      <c r="BF21" s="33">
        <v>1</v>
      </c>
      <c r="BG21" s="16">
        <v>1</v>
      </c>
      <c r="BH21" s="16"/>
      <c r="BI21" s="16"/>
      <c r="BJ21" s="64">
        <v>1</v>
      </c>
      <c r="BK21" s="16">
        <v>0</v>
      </c>
      <c r="BL21" s="64">
        <v>1</v>
      </c>
      <c r="BM21" s="16">
        <v>1</v>
      </c>
      <c r="BN21" s="16">
        <v>0</v>
      </c>
      <c r="BO21" s="64">
        <v>1</v>
      </c>
      <c r="BP21" s="16">
        <v>1</v>
      </c>
      <c r="BQ21" s="16"/>
      <c r="BR21" s="16"/>
      <c r="BS21" s="64">
        <f t="shared" si="0"/>
        <v>1</v>
      </c>
      <c r="BT21" s="16">
        <v>0</v>
      </c>
      <c r="BU21" s="64">
        <f t="shared" si="1"/>
        <v>1</v>
      </c>
      <c r="BV21" s="18">
        <v>14</v>
      </c>
      <c r="BW21" s="18">
        <v>0</v>
      </c>
      <c r="BX21" s="18">
        <v>0</v>
      </c>
      <c r="BY21" s="33">
        <v>14</v>
      </c>
      <c r="BZ21" s="18">
        <v>0</v>
      </c>
      <c r="CA21" s="33">
        <v>14</v>
      </c>
    </row>
    <row r="22" spans="1:79" customFormat="1" ht="15">
      <c r="A22" s="63" t="s">
        <v>161</v>
      </c>
      <c r="B22" s="16">
        <v>1</v>
      </c>
      <c r="C22" s="16"/>
      <c r="D22" s="16"/>
      <c r="E22" s="64">
        <v>1</v>
      </c>
      <c r="F22" s="16">
        <v>0</v>
      </c>
      <c r="G22" s="64">
        <v>1</v>
      </c>
      <c r="H22" s="16">
        <v>1</v>
      </c>
      <c r="I22" s="16"/>
      <c r="J22" s="16"/>
      <c r="K22" s="64">
        <v>1</v>
      </c>
      <c r="L22" s="16">
        <v>0</v>
      </c>
      <c r="M22" s="64">
        <v>1</v>
      </c>
      <c r="N22" s="16">
        <v>1</v>
      </c>
      <c r="O22" s="18">
        <v>0</v>
      </c>
      <c r="P22" s="33">
        <v>1</v>
      </c>
      <c r="Q22" s="16">
        <v>1</v>
      </c>
      <c r="R22" s="16">
        <v>0</v>
      </c>
      <c r="S22" s="64">
        <v>1</v>
      </c>
      <c r="T22" s="16">
        <v>1</v>
      </c>
      <c r="U22" s="16"/>
      <c r="V22" s="16"/>
      <c r="W22" s="64">
        <v>1</v>
      </c>
      <c r="X22" s="16">
        <v>0</v>
      </c>
      <c r="Y22" s="64">
        <v>1</v>
      </c>
      <c r="Z22" s="16">
        <v>1</v>
      </c>
      <c r="AA22" s="16">
        <v>0</v>
      </c>
      <c r="AB22" s="64">
        <v>1</v>
      </c>
      <c r="AC22" s="16">
        <v>1</v>
      </c>
      <c r="AD22" s="16"/>
      <c r="AE22" s="16"/>
      <c r="AF22" s="64">
        <v>1</v>
      </c>
      <c r="AG22" s="16">
        <v>0</v>
      </c>
      <c r="AH22" s="64">
        <v>1</v>
      </c>
      <c r="AI22" s="16">
        <v>1</v>
      </c>
      <c r="AJ22" s="16"/>
      <c r="AK22" s="16"/>
      <c r="AL22" s="64">
        <v>1</v>
      </c>
      <c r="AM22" s="16">
        <v>0</v>
      </c>
      <c r="AN22" s="64">
        <v>1</v>
      </c>
      <c r="AO22" s="18">
        <v>1</v>
      </c>
      <c r="AP22" s="16"/>
      <c r="AQ22" s="16"/>
      <c r="AR22" s="64">
        <v>1</v>
      </c>
      <c r="AS22" s="16">
        <v>0</v>
      </c>
      <c r="AT22" s="64">
        <v>1</v>
      </c>
      <c r="AU22" s="16">
        <v>1</v>
      </c>
      <c r="AV22" s="16"/>
      <c r="AW22" s="16"/>
      <c r="AX22" s="64">
        <v>1</v>
      </c>
      <c r="AY22" s="16">
        <v>0</v>
      </c>
      <c r="AZ22" s="64">
        <v>1</v>
      </c>
      <c r="BA22" s="16">
        <v>1</v>
      </c>
      <c r="BB22" s="16"/>
      <c r="BC22" s="16"/>
      <c r="BD22" s="64">
        <v>1</v>
      </c>
      <c r="BE22" s="18">
        <v>0</v>
      </c>
      <c r="BF22" s="33">
        <v>1</v>
      </c>
      <c r="BG22" s="16">
        <v>1</v>
      </c>
      <c r="BH22" s="16"/>
      <c r="BI22" s="16"/>
      <c r="BJ22" s="64">
        <v>1</v>
      </c>
      <c r="BK22" s="16">
        <v>0</v>
      </c>
      <c r="BL22" s="64">
        <v>1</v>
      </c>
      <c r="BM22" s="16">
        <v>0</v>
      </c>
      <c r="BN22" s="16">
        <v>0</v>
      </c>
      <c r="BO22" s="64">
        <v>0</v>
      </c>
      <c r="BP22" s="16">
        <v>1</v>
      </c>
      <c r="BQ22" s="16"/>
      <c r="BR22" s="16"/>
      <c r="BS22" s="64">
        <f t="shared" si="0"/>
        <v>1</v>
      </c>
      <c r="BT22" s="16">
        <v>0</v>
      </c>
      <c r="BU22" s="64">
        <f t="shared" si="1"/>
        <v>1</v>
      </c>
      <c r="BV22" s="18">
        <v>13</v>
      </c>
      <c r="BW22" s="18">
        <v>0</v>
      </c>
      <c r="BX22" s="18">
        <v>0</v>
      </c>
      <c r="BY22" s="33">
        <v>13</v>
      </c>
      <c r="BZ22" s="18">
        <v>0</v>
      </c>
      <c r="CA22" s="33">
        <v>13</v>
      </c>
    </row>
    <row r="23" spans="1:79" customFormat="1" ht="15">
      <c r="A23" s="63" t="s">
        <v>162</v>
      </c>
      <c r="B23" s="16">
        <v>1</v>
      </c>
      <c r="C23" s="16"/>
      <c r="D23" s="16"/>
      <c r="E23" s="64">
        <v>1</v>
      </c>
      <c r="F23" s="16">
        <v>0</v>
      </c>
      <c r="G23" s="64">
        <v>1</v>
      </c>
      <c r="H23" s="16">
        <v>1</v>
      </c>
      <c r="I23" s="16"/>
      <c r="J23" s="16"/>
      <c r="K23" s="64">
        <v>1</v>
      </c>
      <c r="L23" s="16">
        <v>0</v>
      </c>
      <c r="M23" s="64">
        <v>1</v>
      </c>
      <c r="N23" s="16">
        <v>1</v>
      </c>
      <c r="O23" s="18">
        <v>0</v>
      </c>
      <c r="P23" s="33">
        <v>1</v>
      </c>
      <c r="Q23" s="16">
        <v>1</v>
      </c>
      <c r="R23" s="16">
        <v>0</v>
      </c>
      <c r="S23" s="64">
        <v>1</v>
      </c>
      <c r="T23" s="16">
        <v>1</v>
      </c>
      <c r="U23" s="16"/>
      <c r="V23" s="16"/>
      <c r="W23" s="64">
        <v>1</v>
      </c>
      <c r="X23" s="16">
        <v>0</v>
      </c>
      <c r="Y23" s="64">
        <v>1</v>
      </c>
      <c r="Z23" s="16"/>
      <c r="AA23" s="16">
        <v>0</v>
      </c>
      <c r="AB23" s="64">
        <v>0</v>
      </c>
      <c r="AC23" s="16">
        <v>1</v>
      </c>
      <c r="AD23" s="16"/>
      <c r="AE23" s="16"/>
      <c r="AF23" s="64">
        <v>1</v>
      </c>
      <c r="AG23" s="16">
        <v>0</v>
      </c>
      <c r="AH23" s="64">
        <v>1</v>
      </c>
      <c r="AI23" s="16"/>
      <c r="AJ23" s="16"/>
      <c r="AK23" s="16"/>
      <c r="AL23" s="64">
        <v>0</v>
      </c>
      <c r="AM23" s="16">
        <v>0</v>
      </c>
      <c r="AN23" s="64">
        <v>0</v>
      </c>
      <c r="AO23" s="18"/>
      <c r="AP23" s="16"/>
      <c r="AQ23" s="16"/>
      <c r="AR23" s="64">
        <v>0</v>
      </c>
      <c r="AS23" s="16">
        <v>0</v>
      </c>
      <c r="AT23" s="64">
        <v>0</v>
      </c>
      <c r="AU23" s="16"/>
      <c r="AV23" s="16"/>
      <c r="AW23" s="16"/>
      <c r="AX23" s="64">
        <v>0</v>
      </c>
      <c r="AY23" s="16">
        <v>0</v>
      </c>
      <c r="AZ23" s="64">
        <v>0</v>
      </c>
      <c r="BA23" s="16">
        <v>1</v>
      </c>
      <c r="BB23" s="16"/>
      <c r="BC23" s="16"/>
      <c r="BD23" s="64">
        <v>1</v>
      </c>
      <c r="BE23" s="18">
        <v>0</v>
      </c>
      <c r="BF23" s="33">
        <v>1</v>
      </c>
      <c r="BG23" s="16">
        <v>1</v>
      </c>
      <c r="BH23" s="16"/>
      <c r="BI23" s="16"/>
      <c r="BJ23" s="64">
        <v>1</v>
      </c>
      <c r="BK23" s="16">
        <v>0</v>
      </c>
      <c r="BL23" s="64">
        <v>1</v>
      </c>
      <c r="BM23" s="16">
        <v>1</v>
      </c>
      <c r="BN23" s="16">
        <v>0</v>
      </c>
      <c r="BO23" s="64">
        <v>1</v>
      </c>
      <c r="BP23" s="16">
        <v>1</v>
      </c>
      <c r="BQ23" s="16"/>
      <c r="BR23" s="16"/>
      <c r="BS23" s="64">
        <f t="shared" si="0"/>
        <v>1</v>
      </c>
      <c r="BT23" s="16">
        <v>0</v>
      </c>
      <c r="BU23" s="64">
        <f t="shared" si="1"/>
        <v>1</v>
      </c>
      <c r="BV23" s="18">
        <v>10</v>
      </c>
      <c r="BW23" s="18">
        <v>0</v>
      </c>
      <c r="BX23" s="18">
        <v>0</v>
      </c>
      <c r="BY23" s="33">
        <v>10</v>
      </c>
      <c r="BZ23" s="18">
        <v>0</v>
      </c>
      <c r="CA23" s="33">
        <v>10</v>
      </c>
    </row>
    <row r="24" spans="1:79" customFormat="1" ht="15">
      <c r="A24" s="63" t="s">
        <v>163</v>
      </c>
      <c r="B24" s="16">
        <v>1</v>
      </c>
      <c r="C24" s="16"/>
      <c r="D24" s="16"/>
      <c r="E24" s="64">
        <v>1</v>
      </c>
      <c r="F24" s="16">
        <v>0</v>
      </c>
      <c r="G24" s="64">
        <v>1</v>
      </c>
      <c r="H24" s="16">
        <v>1</v>
      </c>
      <c r="I24" s="16"/>
      <c r="J24" s="16"/>
      <c r="K24" s="64">
        <v>1</v>
      </c>
      <c r="L24" s="16">
        <v>0</v>
      </c>
      <c r="M24" s="64">
        <v>1</v>
      </c>
      <c r="N24" s="16">
        <v>1</v>
      </c>
      <c r="O24" s="18">
        <v>0</v>
      </c>
      <c r="P24" s="33">
        <v>1</v>
      </c>
      <c r="Q24" s="16">
        <v>1</v>
      </c>
      <c r="R24" s="16">
        <v>0</v>
      </c>
      <c r="S24" s="64">
        <v>1</v>
      </c>
      <c r="T24" s="16">
        <v>1</v>
      </c>
      <c r="U24" s="16"/>
      <c r="V24" s="16"/>
      <c r="W24" s="64">
        <v>1</v>
      </c>
      <c r="X24" s="16">
        <v>0</v>
      </c>
      <c r="Y24" s="64">
        <v>1</v>
      </c>
      <c r="Z24" s="16">
        <v>1</v>
      </c>
      <c r="AA24" s="16">
        <v>0</v>
      </c>
      <c r="AB24" s="64">
        <v>1</v>
      </c>
      <c r="AC24" s="16">
        <v>1</v>
      </c>
      <c r="AD24" s="16"/>
      <c r="AE24" s="16"/>
      <c r="AF24" s="64">
        <v>1</v>
      </c>
      <c r="AG24" s="16">
        <v>0</v>
      </c>
      <c r="AH24" s="64">
        <v>1</v>
      </c>
      <c r="AI24" s="16">
        <v>1</v>
      </c>
      <c r="AJ24" s="16"/>
      <c r="AK24" s="16"/>
      <c r="AL24" s="64">
        <v>1</v>
      </c>
      <c r="AM24" s="16">
        <v>0</v>
      </c>
      <c r="AN24" s="64">
        <v>1</v>
      </c>
      <c r="AO24" s="18">
        <v>1</v>
      </c>
      <c r="AP24" s="16"/>
      <c r="AQ24" s="16"/>
      <c r="AR24" s="64">
        <v>1</v>
      </c>
      <c r="AS24" s="16">
        <v>0</v>
      </c>
      <c r="AT24" s="64">
        <v>1</v>
      </c>
      <c r="AU24" s="16">
        <v>1</v>
      </c>
      <c r="AV24" s="16"/>
      <c r="AW24" s="16"/>
      <c r="AX24" s="64">
        <v>1</v>
      </c>
      <c r="AY24" s="16">
        <v>0</v>
      </c>
      <c r="AZ24" s="64">
        <v>1</v>
      </c>
      <c r="BA24" s="16">
        <v>1</v>
      </c>
      <c r="BB24" s="16"/>
      <c r="BC24" s="16"/>
      <c r="BD24" s="64">
        <v>1</v>
      </c>
      <c r="BE24" s="18">
        <v>0</v>
      </c>
      <c r="BF24" s="33">
        <v>1</v>
      </c>
      <c r="BG24" s="16">
        <v>1</v>
      </c>
      <c r="BH24" s="16"/>
      <c r="BI24" s="16"/>
      <c r="BJ24" s="64">
        <v>1</v>
      </c>
      <c r="BK24" s="16">
        <v>0</v>
      </c>
      <c r="BL24" s="64">
        <v>1</v>
      </c>
      <c r="BM24" s="16">
        <v>1</v>
      </c>
      <c r="BN24" s="16">
        <v>0</v>
      </c>
      <c r="BO24" s="64">
        <v>1</v>
      </c>
      <c r="BP24" s="16">
        <v>1</v>
      </c>
      <c r="BQ24" s="16"/>
      <c r="BR24" s="16"/>
      <c r="BS24" s="64">
        <f t="shared" si="0"/>
        <v>1</v>
      </c>
      <c r="BT24" s="16">
        <v>0</v>
      </c>
      <c r="BU24" s="64">
        <f t="shared" si="1"/>
        <v>1</v>
      </c>
      <c r="BV24" s="18">
        <v>14</v>
      </c>
      <c r="BW24" s="18">
        <v>0</v>
      </c>
      <c r="BX24" s="18">
        <v>0</v>
      </c>
      <c r="BY24" s="33">
        <v>14</v>
      </c>
      <c r="BZ24" s="18">
        <v>0</v>
      </c>
      <c r="CA24" s="33">
        <v>14</v>
      </c>
    </row>
    <row r="25" spans="1:79" customFormat="1" ht="15">
      <c r="A25" s="63" t="s">
        <v>66</v>
      </c>
      <c r="B25" s="16">
        <v>0</v>
      </c>
      <c r="C25" s="16"/>
      <c r="D25" s="16"/>
      <c r="E25" s="64">
        <v>0</v>
      </c>
      <c r="F25" s="16">
        <v>0</v>
      </c>
      <c r="G25" s="64">
        <v>0</v>
      </c>
      <c r="H25" s="16">
        <v>0</v>
      </c>
      <c r="I25" s="16"/>
      <c r="J25" s="16"/>
      <c r="K25" s="64">
        <v>0</v>
      </c>
      <c r="L25" s="16">
        <v>0</v>
      </c>
      <c r="M25" s="64">
        <v>0</v>
      </c>
      <c r="N25" s="16">
        <v>0</v>
      </c>
      <c r="O25" s="18">
        <v>0</v>
      </c>
      <c r="P25" s="33">
        <v>0</v>
      </c>
      <c r="Q25" s="16">
        <v>0</v>
      </c>
      <c r="R25" s="16">
        <v>0</v>
      </c>
      <c r="S25" s="64">
        <v>0</v>
      </c>
      <c r="T25" s="16">
        <v>0</v>
      </c>
      <c r="U25" s="16"/>
      <c r="V25" s="16"/>
      <c r="W25" s="64">
        <v>0</v>
      </c>
      <c r="X25" s="16">
        <v>0</v>
      </c>
      <c r="Y25" s="64">
        <v>0</v>
      </c>
      <c r="Z25" s="16">
        <v>0</v>
      </c>
      <c r="AA25" s="16">
        <v>0</v>
      </c>
      <c r="AB25" s="64">
        <v>0</v>
      </c>
      <c r="AC25" s="16">
        <v>0</v>
      </c>
      <c r="AD25" s="16"/>
      <c r="AE25" s="16"/>
      <c r="AF25" s="64">
        <v>0</v>
      </c>
      <c r="AG25" s="16">
        <v>0</v>
      </c>
      <c r="AH25" s="64">
        <v>0</v>
      </c>
      <c r="AI25" s="16">
        <v>0</v>
      </c>
      <c r="AJ25" s="16"/>
      <c r="AK25" s="16"/>
      <c r="AL25" s="64">
        <v>0</v>
      </c>
      <c r="AM25" s="16">
        <v>0</v>
      </c>
      <c r="AN25" s="64">
        <v>0</v>
      </c>
      <c r="AO25" s="18">
        <v>0</v>
      </c>
      <c r="AP25" s="16"/>
      <c r="AQ25" s="16"/>
      <c r="AR25" s="64">
        <v>0</v>
      </c>
      <c r="AS25" s="16">
        <v>0</v>
      </c>
      <c r="AT25" s="64">
        <v>0</v>
      </c>
      <c r="AU25" s="16">
        <v>0</v>
      </c>
      <c r="AV25" s="16"/>
      <c r="AW25" s="16"/>
      <c r="AX25" s="64">
        <v>0</v>
      </c>
      <c r="AY25" s="16">
        <v>0</v>
      </c>
      <c r="AZ25" s="64">
        <v>0</v>
      </c>
      <c r="BA25" s="16">
        <v>0</v>
      </c>
      <c r="BB25" s="16"/>
      <c r="BC25" s="16"/>
      <c r="BD25" s="64">
        <v>0</v>
      </c>
      <c r="BE25" s="18">
        <v>0</v>
      </c>
      <c r="BF25" s="33">
        <v>0</v>
      </c>
      <c r="BG25" s="16">
        <v>0</v>
      </c>
      <c r="BH25" s="16"/>
      <c r="BI25" s="16"/>
      <c r="BJ25" s="64">
        <v>0</v>
      </c>
      <c r="BK25" s="16">
        <v>0</v>
      </c>
      <c r="BL25" s="64">
        <v>0</v>
      </c>
      <c r="BM25" s="16">
        <v>0</v>
      </c>
      <c r="BN25" s="16">
        <v>0</v>
      </c>
      <c r="BO25" s="64">
        <v>0</v>
      </c>
      <c r="BP25" s="16">
        <v>1</v>
      </c>
      <c r="BQ25" s="16"/>
      <c r="BR25" s="16"/>
      <c r="BS25" s="64">
        <f t="shared" si="0"/>
        <v>1</v>
      </c>
      <c r="BT25" s="16">
        <v>0</v>
      </c>
      <c r="BU25" s="64">
        <f t="shared" si="1"/>
        <v>1</v>
      </c>
      <c r="BV25" s="18">
        <v>1</v>
      </c>
      <c r="BW25" s="18">
        <v>0</v>
      </c>
      <c r="BX25" s="18">
        <v>0</v>
      </c>
      <c r="BY25" s="33">
        <v>1</v>
      </c>
      <c r="BZ25" s="18">
        <v>0</v>
      </c>
      <c r="CA25" s="33">
        <v>1</v>
      </c>
    </row>
    <row r="26" spans="1:79" customFormat="1" ht="15">
      <c r="A26" s="63" t="s">
        <v>67</v>
      </c>
      <c r="B26" s="16">
        <v>2</v>
      </c>
      <c r="C26" s="16"/>
      <c r="D26" s="16"/>
      <c r="E26" s="64">
        <v>2</v>
      </c>
      <c r="F26" s="16">
        <v>0</v>
      </c>
      <c r="G26" s="64">
        <v>2</v>
      </c>
      <c r="H26" s="16">
        <v>2</v>
      </c>
      <c r="I26" s="16">
        <v>2</v>
      </c>
      <c r="J26" s="16"/>
      <c r="K26" s="64">
        <v>4</v>
      </c>
      <c r="L26" s="16">
        <v>0</v>
      </c>
      <c r="M26" s="64">
        <v>4</v>
      </c>
      <c r="N26" s="16">
        <v>0</v>
      </c>
      <c r="O26" s="18">
        <v>0</v>
      </c>
      <c r="P26" s="33">
        <v>0</v>
      </c>
      <c r="Q26" s="16">
        <v>1</v>
      </c>
      <c r="R26" s="16">
        <v>0</v>
      </c>
      <c r="S26" s="64">
        <v>1</v>
      </c>
      <c r="T26" s="16">
        <v>7</v>
      </c>
      <c r="U26" s="16"/>
      <c r="V26" s="16"/>
      <c r="W26" s="64">
        <v>7</v>
      </c>
      <c r="X26" s="16">
        <v>0</v>
      </c>
      <c r="Y26" s="64">
        <v>7</v>
      </c>
      <c r="Z26" s="16"/>
      <c r="AA26" s="16">
        <v>0</v>
      </c>
      <c r="AB26" s="64">
        <v>0</v>
      </c>
      <c r="AC26" s="16">
        <v>2</v>
      </c>
      <c r="AD26" s="16"/>
      <c r="AE26" s="16"/>
      <c r="AF26" s="64">
        <v>2</v>
      </c>
      <c r="AG26" s="16">
        <v>0</v>
      </c>
      <c r="AH26" s="64">
        <v>2</v>
      </c>
      <c r="AI26" s="16">
        <v>1</v>
      </c>
      <c r="AJ26" s="16"/>
      <c r="AK26" s="16"/>
      <c r="AL26" s="64">
        <v>1</v>
      </c>
      <c r="AM26" s="16">
        <v>0</v>
      </c>
      <c r="AN26" s="64">
        <v>1</v>
      </c>
      <c r="AO26" s="18">
        <v>1</v>
      </c>
      <c r="AP26" s="16"/>
      <c r="AQ26" s="16"/>
      <c r="AR26" s="64">
        <v>1</v>
      </c>
      <c r="AS26" s="16"/>
      <c r="AT26" s="64">
        <v>1</v>
      </c>
      <c r="AU26" s="16"/>
      <c r="AV26" s="16"/>
      <c r="AW26" s="16"/>
      <c r="AX26" s="64">
        <v>0</v>
      </c>
      <c r="AY26" s="16">
        <v>0</v>
      </c>
      <c r="AZ26" s="64">
        <v>0</v>
      </c>
      <c r="BA26" s="16">
        <v>0</v>
      </c>
      <c r="BB26" s="16"/>
      <c r="BC26" s="16"/>
      <c r="BD26" s="64">
        <v>0</v>
      </c>
      <c r="BE26" s="18">
        <v>0</v>
      </c>
      <c r="BF26" s="33">
        <v>0</v>
      </c>
      <c r="BG26" s="16">
        <v>1</v>
      </c>
      <c r="BH26" s="16"/>
      <c r="BI26" s="16"/>
      <c r="BJ26" s="64">
        <v>1</v>
      </c>
      <c r="BK26" s="16">
        <v>0</v>
      </c>
      <c r="BL26" s="64">
        <v>1</v>
      </c>
      <c r="BM26" s="16">
        <v>0</v>
      </c>
      <c r="BN26" s="16">
        <v>0</v>
      </c>
      <c r="BO26" s="64">
        <v>0</v>
      </c>
      <c r="BP26" s="16"/>
      <c r="BQ26" s="16"/>
      <c r="BR26" s="16"/>
      <c r="BS26" s="64">
        <f t="shared" si="0"/>
        <v>0</v>
      </c>
      <c r="BT26" s="16">
        <v>0</v>
      </c>
      <c r="BU26" s="64">
        <f t="shared" si="1"/>
        <v>0</v>
      </c>
      <c r="BV26" s="18">
        <v>17</v>
      </c>
      <c r="BW26" s="18">
        <v>2</v>
      </c>
      <c r="BX26" s="18">
        <v>0</v>
      </c>
      <c r="BY26" s="33">
        <v>19</v>
      </c>
      <c r="BZ26" s="18">
        <v>0</v>
      </c>
      <c r="CA26" s="33">
        <v>19</v>
      </c>
    </row>
    <row r="27" spans="1:79" customFormat="1" ht="15">
      <c r="A27" s="63" t="s">
        <v>69</v>
      </c>
      <c r="B27" s="16">
        <v>3</v>
      </c>
      <c r="C27" s="16"/>
      <c r="D27" s="16"/>
      <c r="E27" s="64">
        <v>3</v>
      </c>
      <c r="F27" s="16">
        <v>0</v>
      </c>
      <c r="G27" s="64">
        <v>3</v>
      </c>
      <c r="H27" s="16">
        <v>0</v>
      </c>
      <c r="I27" s="16"/>
      <c r="J27" s="16"/>
      <c r="K27" s="64">
        <v>0</v>
      </c>
      <c r="L27" s="16">
        <v>0</v>
      </c>
      <c r="M27" s="64">
        <v>0</v>
      </c>
      <c r="N27" s="16">
        <v>1</v>
      </c>
      <c r="O27" s="18">
        <v>0</v>
      </c>
      <c r="P27" s="33">
        <v>1</v>
      </c>
      <c r="Q27" s="16">
        <v>0</v>
      </c>
      <c r="R27" s="16">
        <v>0</v>
      </c>
      <c r="S27" s="64">
        <v>0</v>
      </c>
      <c r="T27" s="16">
        <v>4</v>
      </c>
      <c r="U27" s="16"/>
      <c r="V27" s="16"/>
      <c r="W27" s="64">
        <v>4</v>
      </c>
      <c r="X27" s="16">
        <v>0</v>
      </c>
      <c r="Y27" s="64">
        <v>4</v>
      </c>
      <c r="Z27" s="16">
        <v>0</v>
      </c>
      <c r="AA27" s="16">
        <v>0</v>
      </c>
      <c r="AB27" s="64">
        <v>0</v>
      </c>
      <c r="AC27" s="16">
        <v>2</v>
      </c>
      <c r="AD27" s="16"/>
      <c r="AE27" s="16"/>
      <c r="AF27" s="64">
        <v>2</v>
      </c>
      <c r="AG27" s="16">
        <v>0</v>
      </c>
      <c r="AH27" s="64">
        <v>2</v>
      </c>
      <c r="AI27" s="16">
        <v>0</v>
      </c>
      <c r="AJ27" s="16"/>
      <c r="AK27" s="16"/>
      <c r="AL27" s="64">
        <v>0</v>
      </c>
      <c r="AM27" s="16">
        <v>0</v>
      </c>
      <c r="AN27" s="64">
        <v>0</v>
      </c>
      <c r="AO27" s="18">
        <v>0</v>
      </c>
      <c r="AP27" s="16"/>
      <c r="AQ27" s="16"/>
      <c r="AR27" s="64">
        <v>0</v>
      </c>
      <c r="AS27" s="16">
        <v>0</v>
      </c>
      <c r="AT27" s="64">
        <v>0</v>
      </c>
      <c r="AU27" s="16">
        <v>0</v>
      </c>
      <c r="AV27" s="16"/>
      <c r="AW27" s="16"/>
      <c r="AX27" s="64">
        <v>0</v>
      </c>
      <c r="AY27" s="16">
        <v>0</v>
      </c>
      <c r="AZ27" s="64">
        <v>0</v>
      </c>
      <c r="BA27" s="16">
        <v>0</v>
      </c>
      <c r="BB27" s="16"/>
      <c r="BC27" s="16"/>
      <c r="BD27" s="64">
        <v>0</v>
      </c>
      <c r="BE27" s="18">
        <v>0</v>
      </c>
      <c r="BF27" s="33">
        <v>0</v>
      </c>
      <c r="BG27" s="16">
        <v>0</v>
      </c>
      <c r="BH27" s="16"/>
      <c r="BI27" s="16"/>
      <c r="BJ27" s="64">
        <v>0</v>
      </c>
      <c r="BK27" s="16">
        <v>0</v>
      </c>
      <c r="BL27" s="64">
        <v>0</v>
      </c>
      <c r="BM27" s="16">
        <v>0</v>
      </c>
      <c r="BN27" s="16">
        <v>0</v>
      </c>
      <c r="BO27" s="64">
        <v>0</v>
      </c>
      <c r="BP27" s="16">
        <v>0</v>
      </c>
      <c r="BQ27" s="16"/>
      <c r="BR27" s="16"/>
      <c r="BS27" s="64">
        <f t="shared" si="0"/>
        <v>0</v>
      </c>
      <c r="BT27" s="16">
        <v>0</v>
      </c>
      <c r="BU27" s="64">
        <f t="shared" si="1"/>
        <v>0</v>
      </c>
      <c r="BV27" s="18">
        <v>10</v>
      </c>
      <c r="BW27" s="18">
        <v>0</v>
      </c>
      <c r="BX27" s="18">
        <v>0</v>
      </c>
      <c r="BY27" s="33">
        <v>10</v>
      </c>
      <c r="BZ27" s="18">
        <v>0</v>
      </c>
      <c r="CA27" s="33">
        <v>10</v>
      </c>
    </row>
    <row r="28" spans="1:79" customFormat="1" ht="15">
      <c r="A28" s="63" t="s">
        <v>212</v>
      </c>
      <c r="B28" s="16">
        <v>0</v>
      </c>
      <c r="C28" s="16"/>
      <c r="D28" s="16"/>
      <c r="E28" s="64">
        <v>0</v>
      </c>
      <c r="F28" s="16">
        <v>0</v>
      </c>
      <c r="G28" s="64">
        <v>0</v>
      </c>
      <c r="H28" s="16">
        <v>0</v>
      </c>
      <c r="I28" s="16"/>
      <c r="J28" s="16"/>
      <c r="K28" s="64">
        <v>0</v>
      </c>
      <c r="L28" s="16">
        <v>0</v>
      </c>
      <c r="M28" s="64">
        <v>0</v>
      </c>
      <c r="N28" s="16">
        <v>0</v>
      </c>
      <c r="O28" s="18">
        <v>0</v>
      </c>
      <c r="P28" s="33">
        <v>0</v>
      </c>
      <c r="Q28" s="16">
        <v>1</v>
      </c>
      <c r="R28" s="16">
        <v>0</v>
      </c>
      <c r="S28" s="64">
        <v>1</v>
      </c>
      <c r="T28" s="16">
        <v>1</v>
      </c>
      <c r="U28" s="16"/>
      <c r="V28" s="16"/>
      <c r="W28" s="64">
        <v>1</v>
      </c>
      <c r="X28" s="16">
        <v>0</v>
      </c>
      <c r="Y28" s="64">
        <v>1</v>
      </c>
      <c r="Z28" s="16">
        <v>1</v>
      </c>
      <c r="AA28" s="16">
        <v>0</v>
      </c>
      <c r="AB28" s="64">
        <v>1</v>
      </c>
      <c r="AC28" s="16">
        <v>0</v>
      </c>
      <c r="AD28" s="16"/>
      <c r="AE28" s="16"/>
      <c r="AF28" s="64">
        <v>0</v>
      </c>
      <c r="AG28" s="16">
        <v>0</v>
      </c>
      <c r="AH28" s="64">
        <v>0</v>
      </c>
      <c r="AI28" s="16">
        <v>0</v>
      </c>
      <c r="AJ28" s="16"/>
      <c r="AK28" s="16"/>
      <c r="AL28" s="64">
        <v>0</v>
      </c>
      <c r="AM28" s="16">
        <v>0</v>
      </c>
      <c r="AN28" s="64">
        <v>0</v>
      </c>
      <c r="AO28" s="18">
        <v>0</v>
      </c>
      <c r="AP28" s="16"/>
      <c r="AQ28" s="16"/>
      <c r="AR28" s="64">
        <v>0</v>
      </c>
      <c r="AS28" s="16">
        <v>0</v>
      </c>
      <c r="AT28" s="64">
        <v>0</v>
      </c>
      <c r="AU28" s="16">
        <v>1</v>
      </c>
      <c r="AV28" s="16"/>
      <c r="AW28" s="16"/>
      <c r="AX28" s="64">
        <v>1</v>
      </c>
      <c r="AY28" s="16">
        <v>0</v>
      </c>
      <c r="AZ28" s="64">
        <v>1</v>
      </c>
      <c r="BA28" s="16"/>
      <c r="BB28" s="16"/>
      <c r="BC28" s="16"/>
      <c r="BD28" s="64">
        <v>0</v>
      </c>
      <c r="BE28" s="18">
        <v>0</v>
      </c>
      <c r="BF28" s="33">
        <v>0</v>
      </c>
      <c r="BG28" s="16">
        <v>1</v>
      </c>
      <c r="BH28" s="16"/>
      <c r="BI28" s="16"/>
      <c r="BJ28" s="64">
        <v>1</v>
      </c>
      <c r="BK28" s="16">
        <v>0</v>
      </c>
      <c r="BL28" s="64">
        <v>1</v>
      </c>
      <c r="BM28" s="16">
        <v>0</v>
      </c>
      <c r="BN28" s="16">
        <v>0</v>
      </c>
      <c r="BO28" s="64">
        <v>0</v>
      </c>
      <c r="BP28" s="16">
        <v>0</v>
      </c>
      <c r="BQ28" s="16"/>
      <c r="BR28" s="16"/>
      <c r="BS28" s="64">
        <f t="shared" si="0"/>
        <v>0</v>
      </c>
      <c r="BT28" s="16">
        <v>0</v>
      </c>
      <c r="BU28" s="64">
        <f t="shared" si="1"/>
        <v>0</v>
      </c>
      <c r="BV28" s="18">
        <v>5</v>
      </c>
      <c r="BW28" s="18">
        <v>0</v>
      </c>
      <c r="BX28" s="18">
        <v>0</v>
      </c>
      <c r="BY28" s="33">
        <v>5</v>
      </c>
      <c r="BZ28" s="18">
        <v>0</v>
      </c>
      <c r="CA28" s="33">
        <v>5</v>
      </c>
    </row>
    <row r="29" spans="1:79" customFormat="1" ht="15">
      <c r="A29" s="63" t="s">
        <v>70</v>
      </c>
      <c r="B29" s="16">
        <v>0</v>
      </c>
      <c r="C29" s="16"/>
      <c r="D29" s="16"/>
      <c r="E29" s="64">
        <v>0</v>
      </c>
      <c r="F29" s="16">
        <v>0</v>
      </c>
      <c r="G29" s="64">
        <v>0</v>
      </c>
      <c r="H29" s="16">
        <v>0</v>
      </c>
      <c r="I29" s="16"/>
      <c r="J29" s="16"/>
      <c r="K29" s="64">
        <v>0</v>
      </c>
      <c r="L29" s="16">
        <v>0</v>
      </c>
      <c r="M29" s="64">
        <v>0</v>
      </c>
      <c r="N29" s="16">
        <v>0</v>
      </c>
      <c r="O29" s="18">
        <v>0</v>
      </c>
      <c r="P29" s="33">
        <v>0</v>
      </c>
      <c r="Q29" s="16">
        <v>0</v>
      </c>
      <c r="R29" s="16">
        <v>0</v>
      </c>
      <c r="S29" s="64">
        <v>0</v>
      </c>
      <c r="T29" s="16">
        <v>0</v>
      </c>
      <c r="U29" s="16"/>
      <c r="V29" s="16"/>
      <c r="W29" s="64">
        <v>0</v>
      </c>
      <c r="X29" s="16">
        <v>0</v>
      </c>
      <c r="Y29" s="64">
        <v>0</v>
      </c>
      <c r="Z29" s="16">
        <v>0</v>
      </c>
      <c r="AA29" s="16">
        <v>0</v>
      </c>
      <c r="AB29" s="64">
        <v>0</v>
      </c>
      <c r="AC29" s="16">
        <v>0</v>
      </c>
      <c r="AD29" s="16"/>
      <c r="AE29" s="16"/>
      <c r="AF29" s="64">
        <v>0</v>
      </c>
      <c r="AG29" s="16">
        <v>0</v>
      </c>
      <c r="AH29" s="64">
        <v>0</v>
      </c>
      <c r="AI29" s="16">
        <v>0</v>
      </c>
      <c r="AJ29" s="16"/>
      <c r="AK29" s="16"/>
      <c r="AL29" s="64">
        <v>0</v>
      </c>
      <c r="AM29" s="16">
        <v>0</v>
      </c>
      <c r="AN29" s="64">
        <v>0</v>
      </c>
      <c r="AO29" s="18">
        <v>0</v>
      </c>
      <c r="AP29" s="16"/>
      <c r="AQ29" s="16"/>
      <c r="AR29" s="64">
        <v>0</v>
      </c>
      <c r="AS29" s="16">
        <v>0</v>
      </c>
      <c r="AT29" s="64">
        <v>0</v>
      </c>
      <c r="AU29" s="16">
        <v>0</v>
      </c>
      <c r="AV29" s="16"/>
      <c r="AW29" s="16"/>
      <c r="AX29" s="64">
        <v>0</v>
      </c>
      <c r="AY29" s="16">
        <v>0</v>
      </c>
      <c r="AZ29" s="64">
        <v>0</v>
      </c>
      <c r="BA29" s="16">
        <v>0</v>
      </c>
      <c r="BB29" s="16"/>
      <c r="BC29" s="16"/>
      <c r="BD29" s="64">
        <v>0</v>
      </c>
      <c r="BE29" s="18">
        <v>0</v>
      </c>
      <c r="BF29" s="33">
        <v>0</v>
      </c>
      <c r="BG29" s="16">
        <v>0</v>
      </c>
      <c r="BH29" s="16"/>
      <c r="BI29" s="16"/>
      <c r="BJ29" s="64">
        <v>0</v>
      </c>
      <c r="BK29" s="16">
        <v>0</v>
      </c>
      <c r="BL29" s="64">
        <v>0</v>
      </c>
      <c r="BM29" s="16">
        <v>0</v>
      </c>
      <c r="BN29" s="16">
        <v>0</v>
      </c>
      <c r="BO29" s="64">
        <v>0</v>
      </c>
      <c r="BP29" s="16">
        <v>4</v>
      </c>
      <c r="BQ29" s="16"/>
      <c r="BR29" s="16"/>
      <c r="BS29" s="64">
        <f t="shared" si="0"/>
        <v>4</v>
      </c>
      <c r="BT29" s="16">
        <v>0</v>
      </c>
      <c r="BU29" s="64">
        <f t="shared" si="1"/>
        <v>4</v>
      </c>
      <c r="BV29" s="18">
        <v>4</v>
      </c>
      <c r="BW29" s="18">
        <v>0</v>
      </c>
      <c r="BX29" s="18">
        <v>0</v>
      </c>
      <c r="BY29" s="33">
        <v>4</v>
      </c>
      <c r="BZ29" s="18">
        <v>0</v>
      </c>
      <c r="CA29" s="33">
        <v>4</v>
      </c>
    </row>
    <row r="30" spans="1:79" customFormat="1" ht="15">
      <c r="A30" s="63" t="s">
        <v>71</v>
      </c>
      <c r="B30" s="16">
        <v>413</v>
      </c>
      <c r="C30" s="16">
        <v>18</v>
      </c>
      <c r="D30" s="16"/>
      <c r="E30" s="64">
        <v>431</v>
      </c>
      <c r="F30" s="16">
        <v>0</v>
      </c>
      <c r="G30" s="64">
        <v>431</v>
      </c>
      <c r="H30" s="16">
        <v>739</v>
      </c>
      <c r="I30" s="16">
        <v>30</v>
      </c>
      <c r="J30" s="16"/>
      <c r="K30" s="64">
        <v>769</v>
      </c>
      <c r="L30" s="16">
        <v>18</v>
      </c>
      <c r="M30" s="64">
        <v>787</v>
      </c>
      <c r="N30" s="16">
        <v>111</v>
      </c>
      <c r="O30" s="18"/>
      <c r="P30" s="33">
        <v>111</v>
      </c>
      <c r="Q30" s="16">
        <v>109</v>
      </c>
      <c r="R30" s="16">
        <v>3</v>
      </c>
      <c r="S30" s="64">
        <v>112</v>
      </c>
      <c r="T30" s="16">
        <v>932</v>
      </c>
      <c r="U30" s="16">
        <v>13</v>
      </c>
      <c r="V30" s="16"/>
      <c r="W30" s="64">
        <v>945</v>
      </c>
      <c r="X30" s="16">
        <v>2</v>
      </c>
      <c r="Y30" s="64">
        <v>947</v>
      </c>
      <c r="Z30" s="16">
        <v>332</v>
      </c>
      <c r="AA30" s="16">
        <v>0</v>
      </c>
      <c r="AB30" s="64">
        <v>332</v>
      </c>
      <c r="AC30" s="16">
        <v>363</v>
      </c>
      <c r="AD30" s="16">
        <v>12</v>
      </c>
      <c r="AE30" s="16">
        <v>3</v>
      </c>
      <c r="AF30" s="64">
        <v>378</v>
      </c>
      <c r="AG30" s="16">
        <v>11</v>
      </c>
      <c r="AH30" s="64">
        <v>389</v>
      </c>
      <c r="AI30" s="16">
        <v>987</v>
      </c>
      <c r="AJ30" s="16">
        <v>33</v>
      </c>
      <c r="AK30" s="16"/>
      <c r="AL30" s="64">
        <v>1020</v>
      </c>
      <c r="AM30" s="16">
        <v>46</v>
      </c>
      <c r="AN30" s="64">
        <v>1066</v>
      </c>
      <c r="AO30" s="18">
        <v>305</v>
      </c>
      <c r="AP30" s="16"/>
      <c r="AQ30" s="16"/>
      <c r="AR30" s="64">
        <v>305</v>
      </c>
      <c r="AS30" s="16"/>
      <c r="AT30" s="64">
        <v>305</v>
      </c>
      <c r="AU30" s="16">
        <v>240</v>
      </c>
      <c r="AV30" s="16">
        <v>15</v>
      </c>
      <c r="AW30" s="16"/>
      <c r="AX30" s="64">
        <v>255</v>
      </c>
      <c r="AY30" s="16">
        <v>22</v>
      </c>
      <c r="AZ30" s="64">
        <v>277</v>
      </c>
      <c r="BA30" s="16">
        <v>623</v>
      </c>
      <c r="BB30" s="16"/>
      <c r="BC30" s="16"/>
      <c r="BD30" s="64">
        <v>623</v>
      </c>
      <c r="BE30" s="18">
        <v>6</v>
      </c>
      <c r="BF30" s="33">
        <v>629</v>
      </c>
      <c r="BG30" s="16">
        <v>785</v>
      </c>
      <c r="BH30" s="16"/>
      <c r="BI30" s="16"/>
      <c r="BJ30" s="64">
        <v>785</v>
      </c>
      <c r="BK30" s="16">
        <v>4</v>
      </c>
      <c r="BL30" s="64">
        <v>789</v>
      </c>
      <c r="BM30" s="16">
        <v>96</v>
      </c>
      <c r="BN30" s="16">
        <v>0</v>
      </c>
      <c r="BO30" s="64">
        <v>96</v>
      </c>
      <c r="BP30" s="16">
        <v>412</v>
      </c>
      <c r="BQ30" s="16">
        <v>22</v>
      </c>
      <c r="BR30" s="16"/>
      <c r="BS30" s="64">
        <f t="shared" si="0"/>
        <v>434</v>
      </c>
      <c r="BT30" s="16">
        <v>9</v>
      </c>
      <c r="BU30" s="64">
        <f t="shared" si="1"/>
        <v>443</v>
      </c>
      <c r="BV30" s="18">
        <v>6447</v>
      </c>
      <c r="BW30" s="18">
        <v>143</v>
      </c>
      <c r="BX30" s="18">
        <v>3</v>
      </c>
      <c r="BY30" s="33">
        <v>6593</v>
      </c>
      <c r="BZ30" s="18">
        <v>121</v>
      </c>
      <c r="CA30" s="33">
        <v>6714</v>
      </c>
    </row>
    <row r="31" spans="1:79" customFormat="1" ht="15">
      <c r="A31" s="63" t="s">
        <v>213</v>
      </c>
      <c r="B31" s="16">
        <v>0</v>
      </c>
      <c r="C31" s="16"/>
      <c r="D31" s="16"/>
      <c r="E31" s="64">
        <v>0</v>
      </c>
      <c r="F31" s="16">
        <v>0</v>
      </c>
      <c r="G31" s="64">
        <v>0</v>
      </c>
      <c r="H31" s="16">
        <v>2</v>
      </c>
      <c r="I31" s="16"/>
      <c r="J31" s="16"/>
      <c r="K31" s="64">
        <v>2</v>
      </c>
      <c r="L31" s="16">
        <v>0</v>
      </c>
      <c r="M31" s="64">
        <v>2</v>
      </c>
      <c r="N31" s="16">
        <v>0</v>
      </c>
      <c r="O31" s="18">
        <v>0</v>
      </c>
      <c r="P31" s="33">
        <v>0</v>
      </c>
      <c r="Q31" s="16">
        <v>0</v>
      </c>
      <c r="R31" s="16">
        <v>0</v>
      </c>
      <c r="S31" s="64">
        <v>0</v>
      </c>
      <c r="T31" s="16">
        <v>2</v>
      </c>
      <c r="U31" s="16"/>
      <c r="V31" s="16"/>
      <c r="W31" s="64">
        <v>2</v>
      </c>
      <c r="X31" s="16">
        <v>0</v>
      </c>
      <c r="Y31" s="64">
        <v>2</v>
      </c>
      <c r="Z31" s="16">
        <v>0</v>
      </c>
      <c r="AA31" s="16">
        <v>0</v>
      </c>
      <c r="AB31" s="64">
        <v>0</v>
      </c>
      <c r="AC31" s="16">
        <v>1</v>
      </c>
      <c r="AD31" s="16"/>
      <c r="AE31" s="16"/>
      <c r="AF31" s="64">
        <v>1</v>
      </c>
      <c r="AG31" s="16">
        <v>0</v>
      </c>
      <c r="AH31" s="64">
        <v>1</v>
      </c>
      <c r="AI31" s="16">
        <v>2</v>
      </c>
      <c r="AJ31" s="16"/>
      <c r="AK31" s="16"/>
      <c r="AL31" s="64">
        <v>2</v>
      </c>
      <c r="AM31" s="16">
        <v>0</v>
      </c>
      <c r="AN31" s="64">
        <v>2</v>
      </c>
      <c r="AO31" s="18">
        <v>1</v>
      </c>
      <c r="AP31" s="16"/>
      <c r="AQ31" s="16"/>
      <c r="AR31" s="64">
        <v>1</v>
      </c>
      <c r="AS31" s="16">
        <v>0</v>
      </c>
      <c r="AT31" s="64">
        <v>1</v>
      </c>
      <c r="AU31" s="16">
        <v>0</v>
      </c>
      <c r="AV31" s="16"/>
      <c r="AW31" s="16"/>
      <c r="AX31" s="64">
        <v>0</v>
      </c>
      <c r="AY31" s="16">
        <v>0</v>
      </c>
      <c r="AZ31" s="64">
        <v>0</v>
      </c>
      <c r="BA31" s="16">
        <v>3</v>
      </c>
      <c r="BB31" s="16"/>
      <c r="BC31" s="16"/>
      <c r="BD31" s="64">
        <v>3</v>
      </c>
      <c r="BE31" s="18">
        <v>0</v>
      </c>
      <c r="BF31" s="33">
        <v>3</v>
      </c>
      <c r="BG31" s="16">
        <v>2</v>
      </c>
      <c r="BH31" s="16"/>
      <c r="BI31" s="16"/>
      <c r="BJ31" s="64">
        <v>2</v>
      </c>
      <c r="BK31" s="16">
        <v>0</v>
      </c>
      <c r="BL31" s="64">
        <v>2</v>
      </c>
      <c r="BM31" s="16">
        <v>0</v>
      </c>
      <c r="BN31" s="16">
        <v>0</v>
      </c>
      <c r="BO31" s="64">
        <v>0</v>
      </c>
      <c r="BP31" s="16"/>
      <c r="BQ31" s="16"/>
      <c r="BR31" s="16"/>
      <c r="BS31" s="64">
        <f t="shared" si="0"/>
        <v>0</v>
      </c>
      <c r="BT31" s="16">
        <v>0</v>
      </c>
      <c r="BU31" s="64">
        <f t="shared" si="1"/>
        <v>0</v>
      </c>
      <c r="BV31" s="18">
        <v>13</v>
      </c>
      <c r="BW31" s="18">
        <v>0</v>
      </c>
      <c r="BX31" s="18">
        <v>0</v>
      </c>
      <c r="BY31" s="33">
        <v>13</v>
      </c>
      <c r="BZ31" s="18">
        <v>0</v>
      </c>
      <c r="CA31" s="33">
        <v>13</v>
      </c>
    </row>
    <row r="32" spans="1:79" customFormat="1" ht="15">
      <c r="A32" s="63" t="s">
        <v>72</v>
      </c>
      <c r="B32" s="16">
        <v>0</v>
      </c>
      <c r="C32" s="16"/>
      <c r="D32" s="16"/>
      <c r="E32" s="64"/>
      <c r="F32" s="16">
        <v>0</v>
      </c>
      <c r="G32" s="64"/>
      <c r="H32" s="16">
        <v>0</v>
      </c>
      <c r="I32" s="16"/>
      <c r="J32" s="16"/>
      <c r="K32" s="64"/>
      <c r="L32" s="16">
        <v>0</v>
      </c>
      <c r="M32" s="64">
        <v>0</v>
      </c>
      <c r="N32" s="16">
        <v>0</v>
      </c>
      <c r="O32" s="18">
        <v>0</v>
      </c>
      <c r="P32" s="33"/>
      <c r="Q32" s="16">
        <v>0</v>
      </c>
      <c r="R32" s="16">
        <v>0</v>
      </c>
      <c r="S32" s="64"/>
      <c r="T32" s="16">
        <v>0</v>
      </c>
      <c r="U32" s="16"/>
      <c r="V32" s="16"/>
      <c r="W32" s="64"/>
      <c r="X32" s="16">
        <v>0</v>
      </c>
      <c r="Y32" s="64"/>
      <c r="Z32" s="16">
        <v>0</v>
      </c>
      <c r="AA32" s="16">
        <v>0</v>
      </c>
      <c r="AB32" s="64"/>
      <c r="AC32" s="16">
        <v>2</v>
      </c>
      <c r="AD32" s="16"/>
      <c r="AE32" s="16"/>
      <c r="AF32" s="64">
        <v>2</v>
      </c>
      <c r="AG32" s="16"/>
      <c r="AH32" s="64">
        <v>2</v>
      </c>
      <c r="AI32" s="16">
        <v>2</v>
      </c>
      <c r="AJ32" s="16"/>
      <c r="AK32" s="16"/>
      <c r="AL32" s="64">
        <v>2</v>
      </c>
      <c r="AM32" s="16">
        <v>1</v>
      </c>
      <c r="AN32" s="64">
        <v>3</v>
      </c>
      <c r="AO32" s="18">
        <v>2</v>
      </c>
      <c r="AP32" s="16"/>
      <c r="AQ32" s="16"/>
      <c r="AR32" s="64">
        <v>2</v>
      </c>
      <c r="AS32" s="16">
        <v>0</v>
      </c>
      <c r="AT32" s="64">
        <v>2</v>
      </c>
      <c r="AU32" s="16">
        <v>0</v>
      </c>
      <c r="AV32" s="16"/>
      <c r="AW32" s="16"/>
      <c r="AX32" s="64"/>
      <c r="AY32" s="16">
        <v>0</v>
      </c>
      <c r="AZ32" s="64"/>
      <c r="BA32" s="16">
        <v>1</v>
      </c>
      <c r="BB32" s="16"/>
      <c r="BC32" s="16"/>
      <c r="BD32" s="64">
        <v>1</v>
      </c>
      <c r="BE32" s="18">
        <v>0</v>
      </c>
      <c r="BF32" s="33">
        <v>1</v>
      </c>
      <c r="BG32" s="16">
        <v>0</v>
      </c>
      <c r="BH32" s="16"/>
      <c r="BI32" s="16"/>
      <c r="BJ32" s="64"/>
      <c r="BK32" s="16">
        <v>0</v>
      </c>
      <c r="BL32" s="64"/>
      <c r="BM32" s="16">
        <v>0</v>
      </c>
      <c r="BN32" s="16">
        <v>0</v>
      </c>
      <c r="BO32" s="64"/>
      <c r="BP32" s="16">
        <v>0</v>
      </c>
      <c r="BQ32" s="16"/>
      <c r="BR32" s="16"/>
      <c r="BS32" s="64">
        <f t="shared" si="0"/>
        <v>0</v>
      </c>
      <c r="BT32" s="16">
        <v>0</v>
      </c>
      <c r="BU32" s="64">
        <f t="shared" si="1"/>
        <v>0</v>
      </c>
      <c r="BV32" s="18">
        <v>7</v>
      </c>
      <c r="BW32" s="18">
        <v>0</v>
      </c>
      <c r="BX32" s="18">
        <v>0</v>
      </c>
      <c r="BY32" s="33">
        <v>7</v>
      </c>
      <c r="BZ32" s="18">
        <v>1</v>
      </c>
      <c r="CA32" s="33">
        <v>8</v>
      </c>
    </row>
    <row r="33" spans="1:79" customFormat="1" ht="15">
      <c r="A33" s="63" t="s">
        <v>73</v>
      </c>
      <c r="B33" s="16">
        <v>12</v>
      </c>
      <c r="C33" s="16"/>
      <c r="D33" s="16"/>
      <c r="E33" s="64">
        <v>12</v>
      </c>
      <c r="F33" s="16">
        <v>0</v>
      </c>
      <c r="G33" s="64">
        <v>12</v>
      </c>
      <c r="H33" s="16">
        <v>23</v>
      </c>
      <c r="I33" s="16">
        <v>1</v>
      </c>
      <c r="J33" s="16"/>
      <c r="K33" s="64">
        <v>24</v>
      </c>
      <c r="L33" s="16">
        <v>6</v>
      </c>
      <c r="M33" s="64">
        <v>30</v>
      </c>
      <c r="N33" s="16">
        <v>6</v>
      </c>
      <c r="O33" s="18">
        <v>0</v>
      </c>
      <c r="P33" s="33">
        <v>6</v>
      </c>
      <c r="Q33" s="16">
        <v>6</v>
      </c>
      <c r="R33" s="16">
        <v>1</v>
      </c>
      <c r="S33" s="64">
        <v>7</v>
      </c>
      <c r="T33" s="16">
        <v>19</v>
      </c>
      <c r="U33" s="16"/>
      <c r="V33" s="16"/>
      <c r="W33" s="64">
        <v>19</v>
      </c>
      <c r="X33" s="16"/>
      <c r="Y33" s="64">
        <v>19</v>
      </c>
      <c r="Z33" s="16">
        <v>9</v>
      </c>
      <c r="AA33" s="16">
        <v>0</v>
      </c>
      <c r="AB33" s="64">
        <v>9</v>
      </c>
      <c r="AC33" s="16">
        <v>14</v>
      </c>
      <c r="AD33" s="16"/>
      <c r="AE33" s="16"/>
      <c r="AF33" s="64">
        <v>14</v>
      </c>
      <c r="AG33" s="16"/>
      <c r="AH33" s="64">
        <v>14</v>
      </c>
      <c r="AI33" s="16">
        <v>30</v>
      </c>
      <c r="AJ33" s="16"/>
      <c r="AK33" s="16"/>
      <c r="AL33" s="64">
        <v>30</v>
      </c>
      <c r="AM33" s="16">
        <v>1</v>
      </c>
      <c r="AN33" s="64">
        <v>31</v>
      </c>
      <c r="AO33" s="18">
        <v>14</v>
      </c>
      <c r="AP33" s="16"/>
      <c r="AQ33" s="16"/>
      <c r="AR33" s="64">
        <v>14</v>
      </c>
      <c r="AS33" s="16">
        <v>0</v>
      </c>
      <c r="AT33" s="64">
        <v>14</v>
      </c>
      <c r="AU33" s="16">
        <v>9</v>
      </c>
      <c r="AV33" s="16"/>
      <c r="AW33" s="16"/>
      <c r="AX33" s="64">
        <v>9</v>
      </c>
      <c r="AY33" s="16"/>
      <c r="AZ33" s="64">
        <v>9</v>
      </c>
      <c r="BA33" s="16">
        <v>22</v>
      </c>
      <c r="BB33" s="16"/>
      <c r="BC33" s="16"/>
      <c r="BD33" s="64">
        <v>22</v>
      </c>
      <c r="BE33" s="18"/>
      <c r="BF33" s="33">
        <v>22</v>
      </c>
      <c r="BG33" s="16">
        <v>18</v>
      </c>
      <c r="BH33" s="16"/>
      <c r="BI33" s="16"/>
      <c r="BJ33" s="64">
        <v>18</v>
      </c>
      <c r="BK33" s="16">
        <v>2</v>
      </c>
      <c r="BL33" s="64">
        <v>20</v>
      </c>
      <c r="BM33" s="16">
        <v>6</v>
      </c>
      <c r="BN33" s="16">
        <v>0</v>
      </c>
      <c r="BO33" s="64">
        <v>6</v>
      </c>
      <c r="BP33" s="16">
        <v>13</v>
      </c>
      <c r="BQ33" s="16">
        <v>1</v>
      </c>
      <c r="BR33" s="16"/>
      <c r="BS33" s="64">
        <f t="shared" si="0"/>
        <v>14</v>
      </c>
      <c r="BT33" s="16">
        <v>3</v>
      </c>
      <c r="BU33" s="64">
        <f t="shared" si="1"/>
        <v>17</v>
      </c>
      <c r="BV33" s="18">
        <v>201</v>
      </c>
      <c r="BW33" s="18">
        <v>2</v>
      </c>
      <c r="BX33" s="18">
        <v>0</v>
      </c>
      <c r="BY33" s="33">
        <v>203</v>
      </c>
      <c r="BZ33" s="18">
        <v>13</v>
      </c>
      <c r="CA33" s="33">
        <v>216</v>
      </c>
    </row>
    <row r="34" spans="1:79" customFormat="1" ht="15">
      <c r="A34" s="63" t="s">
        <v>74</v>
      </c>
      <c r="B34" s="16">
        <v>0</v>
      </c>
      <c r="C34" s="16"/>
      <c r="D34" s="16"/>
      <c r="E34" s="64">
        <v>0</v>
      </c>
      <c r="F34" s="16">
        <v>0</v>
      </c>
      <c r="G34" s="64">
        <v>0</v>
      </c>
      <c r="H34" s="16">
        <v>8</v>
      </c>
      <c r="I34" s="16"/>
      <c r="J34" s="16"/>
      <c r="K34" s="64">
        <v>8</v>
      </c>
      <c r="L34" s="16">
        <v>1</v>
      </c>
      <c r="M34" s="64">
        <v>9</v>
      </c>
      <c r="N34" s="16">
        <v>0</v>
      </c>
      <c r="O34" s="18">
        <v>0</v>
      </c>
      <c r="P34" s="33">
        <v>0</v>
      </c>
      <c r="Q34" s="16">
        <v>0</v>
      </c>
      <c r="R34" s="16">
        <v>0</v>
      </c>
      <c r="S34" s="64">
        <v>0</v>
      </c>
      <c r="T34" s="16">
        <v>8</v>
      </c>
      <c r="U34" s="16"/>
      <c r="V34" s="16"/>
      <c r="W34" s="64">
        <v>8</v>
      </c>
      <c r="X34" s="16">
        <v>0</v>
      </c>
      <c r="Y34" s="64">
        <v>8</v>
      </c>
      <c r="Z34" s="16">
        <v>5</v>
      </c>
      <c r="AA34" s="16">
        <v>0</v>
      </c>
      <c r="AB34" s="64">
        <v>5</v>
      </c>
      <c r="AC34" s="16">
        <v>2</v>
      </c>
      <c r="AD34" s="16"/>
      <c r="AE34" s="16"/>
      <c r="AF34" s="64">
        <v>2</v>
      </c>
      <c r="AG34" s="16">
        <v>1</v>
      </c>
      <c r="AH34" s="64">
        <v>3</v>
      </c>
      <c r="AI34" s="16">
        <v>5</v>
      </c>
      <c r="AJ34" s="16"/>
      <c r="AK34" s="16"/>
      <c r="AL34" s="64">
        <v>5</v>
      </c>
      <c r="AM34" s="16">
        <v>0</v>
      </c>
      <c r="AN34" s="64">
        <v>5</v>
      </c>
      <c r="AO34" s="18">
        <v>6</v>
      </c>
      <c r="AP34" s="16"/>
      <c r="AQ34" s="16"/>
      <c r="AR34" s="64">
        <v>6</v>
      </c>
      <c r="AS34" s="16">
        <v>0</v>
      </c>
      <c r="AT34" s="64">
        <v>6</v>
      </c>
      <c r="AU34" s="16">
        <v>1</v>
      </c>
      <c r="AV34" s="16"/>
      <c r="AW34" s="16"/>
      <c r="AX34" s="64">
        <v>1</v>
      </c>
      <c r="AY34" s="16">
        <v>0</v>
      </c>
      <c r="AZ34" s="64">
        <v>1</v>
      </c>
      <c r="BA34" s="16">
        <v>9</v>
      </c>
      <c r="BB34" s="16"/>
      <c r="BC34" s="16"/>
      <c r="BD34" s="64">
        <v>9</v>
      </c>
      <c r="BE34" s="18">
        <v>0</v>
      </c>
      <c r="BF34" s="33">
        <v>9</v>
      </c>
      <c r="BG34" s="16">
        <v>4</v>
      </c>
      <c r="BH34" s="16"/>
      <c r="BI34" s="16"/>
      <c r="BJ34" s="64">
        <v>4</v>
      </c>
      <c r="BK34" s="16">
        <v>6</v>
      </c>
      <c r="BL34" s="64">
        <v>10</v>
      </c>
      <c r="BM34" s="16">
        <v>2</v>
      </c>
      <c r="BN34" s="16">
        <v>0</v>
      </c>
      <c r="BO34" s="64">
        <v>2</v>
      </c>
      <c r="BP34" s="16">
        <v>1</v>
      </c>
      <c r="BQ34" s="16"/>
      <c r="BR34" s="16"/>
      <c r="BS34" s="64">
        <f t="shared" si="0"/>
        <v>1</v>
      </c>
      <c r="BT34" s="16">
        <v>0</v>
      </c>
      <c r="BU34" s="64">
        <f t="shared" si="1"/>
        <v>1</v>
      </c>
      <c r="BV34" s="18">
        <v>51</v>
      </c>
      <c r="BW34" s="18">
        <v>0</v>
      </c>
      <c r="BX34" s="18">
        <v>0</v>
      </c>
      <c r="BY34" s="33">
        <v>51</v>
      </c>
      <c r="BZ34" s="18">
        <v>8</v>
      </c>
      <c r="CA34" s="33">
        <v>59</v>
      </c>
    </row>
    <row r="35" spans="1:79" customFormat="1" ht="15">
      <c r="A35" s="63" t="s">
        <v>75</v>
      </c>
      <c r="B35" s="16">
        <v>0</v>
      </c>
      <c r="C35" s="16"/>
      <c r="D35" s="16"/>
      <c r="E35" s="64">
        <v>0</v>
      </c>
      <c r="F35" s="16">
        <v>0</v>
      </c>
      <c r="G35" s="64">
        <v>0</v>
      </c>
      <c r="H35" s="16">
        <v>6</v>
      </c>
      <c r="I35" s="16"/>
      <c r="J35" s="16"/>
      <c r="K35" s="64">
        <v>6</v>
      </c>
      <c r="L35" s="16">
        <v>3</v>
      </c>
      <c r="M35" s="64">
        <v>9</v>
      </c>
      <c r="N35" s="16">
        <v>0</v>
      </c>
      <c r="O35" s="18">
        <v>0</v>
      </c>
      <c r="P35" s="33">
        <v>0</v>
      </c>
      <c r="Q35" s="16">
        <v>0</v>
      </c>
      <c r="R35" s="16">
        <v>0</v>
      </c>
      <c r="S35" s="64">
        <v>0</v>
      </c>
      <c r="T35" s="16">
        <v>16</v>
      </c>
      <c r="U35" s="16"/>
      <c r="V35" s="16"/>
      <c r="W35" s="64">
        <v>16</v>
      </c>
      <c r="X35" s="16">
        <v>1</v>
      </c>
      <c r="Y35" s="64">
        <v>17</v>
      </c>
      <c r="Z35" s="16">
        <v>0</v>
      </c>
      <c r="AA35" s="16">
        <v>0</v>
      </c>
      <c r="AB35" s="64">
        <v>0</v>
      </c>
      <c r="AC35" s="16">
        <v>8</v>
      </c>
      <c r="AD35" s="16"/>
      <c r="AE35" s="16"/>
      <c r="AF35" s="64">
        <v>8</v>
      </c>
      <c r="AG35" s="16">
        <v>2</v>
      </c>
      <c r="AH35" s="64">
        <v>10</v>
      </c>
      <c r="AI35" s="16">
        <v>15</v>
      </c>
      <c r="AJ35" s="16"/>
      <c r="AK35" s="16"/>
      <c r="AL35" s="64">
        <v>15</v>
      </c>
      <c r="AM35" s="16">
        <v>0</v>
      </c>
      <c r="AN35" s="64">
        <v>15</v>
      </c>
      <c r="AO35" s="18">
        <v>4</v>
      </c>
      <c r="AP35" s="16"/>
      <c r="AQ35" s="16"/>
      <c r="AR35" s="64">
        <v>4</v>
      </c>
      <c r="AS35" s="16">
        <v>0</v>
      </c>
      <c r="AT35" s="64">
        <v>4</v>
      </c>
      <c r="AU35" s="16">
        <v>5</v>
      </c>
      <c r="AV35" s="16"/>
      <c r="AW35" s="16"/>
      <c r="AX35" s="64">
        <v>5</v>
      </c>
      <c r="AY35" s="16">
        <v>0</v>
      </c>
      <c r="AZ35" s="64">
        <v>5</v>
      </c>
      <c r="BA35" s="16">
        <v>5</v>
      </c>
      <c r="BB35" s="16"/>
      <c r="BC35" s="16"/>
      <c r="BD35" s="64">
        <v>5</v>
      </c>
      <c r="BE35" s="18">
        <v>0</v>
      </c>
      <c r="BF35" s="33">
        <v>5</v>
      </c>
      <c r="BG35" s="16">
        <v>2</v>
      </c>
      <c r="BH35" s="16"/>
      <c r="BI35" s="16"/>
      <c r="BJ35" s="64">
        <v>2</v>
      </c>
      <c r="BK35" s="16">
        <v>9</v>
      </c>
      <c r="BL35" s="64">
        <v>11</v>
      </c>
      <c r="BM35" s="16">
        <v>0</v>
      </c>
      <c r="BN35" s="16">
        <v>0</v>
      </c>
      <c r="BO35" s="64">
        <v>0</v>
      </c>
      <c r="BP35" s="16">
        <v>5</v>
      </c>
      <c r="BQ35" s="16"/>
      <c r="BR35" s="16"/>
      <c r="BS35" s="64">
        <f t="shared" si="0"/>
        <v>5</v>
      </c>
      <c r="BT35" s="16">
        <v>0</v>
      </c>
      <c r="BU35" s="64">
        <f t="shared" si="1"/>
        <v>5</v>
      </c>
      <c r="BV35" s="18">
        <v>66</v>
      </c>
      <c r="BW35" s="18">
        <v>0</v>
      </c>
      <c r="BX35" s="18">
        <v>0</v>
      </c>
      <c r="BY35" s="33">
        <v>66</v>
      </c>
      <c r="BZ35" s="18">
        <v>15</v>
      </c>
      <c r="CA35" s="33">
        <v>81</v>
      </c>
    </row>
    <row r="36" spans="1:79" customFormat="1" ht="15">
      <c r="A36" s="63" t="s">
        <v>76</v>
      </c>
      <c r="B36" s="16"/>
      <c r="C36" s="16"/>
      <c r="D36" s="16"/>
      <c r="E36" s="64">
        <v>0</v>
      </c>
      <c r="F36" s="16">
        <v>0</v>
      </c>
      <c r="G36" s="64">
        <v>0</v>
      </c>
      <c r="H36" s="16"/>
      <c r="I36" s="16"/>
      <c r="J36" s="16"/>
      <c r="K36" s="64">
        <v>0</v>
      </c>
      <c r="L36" s="16">
        <v>0</v>
      </c>
      <c r="M36" s="64">
        <v>0</v>
      </c>
      <c r="N36" s="16">
        <v>0</v>
      </c>
      <c r="O36" s="18">
        <v>0</v>
      </c>
      <c r="P36" s="33">
        <v>0</v>
      </c>
      <c r="Q36" s="16">
        <v>0</v>
      </c>
      <c r="R36" s="16">
        <v>0</v>
      </c>
      <c r="S36" s="64">
        <v>0</v>
      </c>
      <c r="T36" s="16">
        <v>2</v>
      </c>
      <c r="U36" s="16"/>
      <c r="V36" s="16"/>
      <c r="W36" s="64">
        <v>2</v>
      </c>
      <c r="X36" s="16">
        <v>0</v>
      </c>
      <c r="Y36" s="64">
        <v>2</v>
      </c>
      <c r="Z36" s="16">
        <v>1</v>
      </c>
      <c r="AA36" s="16">
        <v>0</v>
      </c>
      <c r="AB36" s="64">
        <v>1</v>
      </c>
      <c r="AC36" s="16">
        <v>0</v>
      </c>
      <c r="AD36" s="16"/>
      <c r="AE36" s="16"/>
      <c r="AF36" s="64">
        <v>0</v>
      </c>
      <c r="AG36" s="16">
        <v>0</v>
      </c>
      <c r="AH36" s="64">
        <v>0</v>
      </c>
      <c r="AI36" s="16"/>
      <c r="AJ36" s="16"/>
      <c r="AK36" s="16"/>
      <c r="AL36" s="64">
        <v>0</v>
      </c>
      <c r="AM36" s="16">
        <v>0</v>
      </c>
      <c r="AN36" s="64">
        <v>0</v>
      </c>
      <c r="AO36" s="18">
        <v>0</v>
      </c>
      <c r="AP36" s="16"/>
      <c r="AQ36" s="16"/>
      <c r="AR36" s="64">
        <v>0</v>
      </c>
      <c r="AS36" s="16">
        <v>0</v>
      </c>
      <c r="AT36" s="64">
        <v>0</v>
      </c>
      <c r="AU36" s="16">
        <v>1</v>
      </c>
      <c r="AV36" s="16"/>
      <c r="AW36" s="16"/>
      <c r="AX36" s="64">
        <v>1</v>
      </c>
      <c r="AY36" s="16">
        <v>0</v>
      </c>
      <c r="AZ36" s="64">
        <v>1</v>
      </c>
      <c r="BA36" s="16"/>
      <c r="BB36" s="16"/>
      <c r="BC36" s="16"/>
      <c r="BD36" s="64">
        <v>0</v>
      </c>
      <c r="BE36" s="18">
        <v>0</v>
      </c>
      <c r="BF36" s="33">
        <v>0</v>
      </c>
      <c r="BG36" s="16"/>
      <c r="BH36" s="16"/>
      <c r="BI36" s="16"/>
      <c r="BJ36" s="64">
        <v>0</v>
      </c>
      <c r="BK36" s="16">
        <v>0</v>
      </c>
      <c r="BL36" s="64">
        <v>0</v>
      </c>
      <c r="BM36" s="16">
        <v>0</v>
      </c>
      <c r="BN36" s="16">
        <v>0</v>
      </c>
      <c r="BO36" s="64">
        <v>0</v>
      </c>
      <c r="BP36" s="16">
        <v>0</v>
      </c>
      <c r="BQ36" s="16"/>
      <c r="BR36" s="16"/>
      <c r="BS36" s="64">
        <f t="shared" si="0"/>
        <v>0</v>
      </c>
      <c r="BT36" s="16">
        <v>0</v>
      </c>
      <c r="BU36" s="64">
        <f t="shared" si="1"/>
        <v>0</v>
      </c>
      <c r="BV36" s="18">
        <v>4</v>
      </c>
      <c r="BW36" s="18">
        <v>0</v>
      </c>
      <c r="BX36" s="18">
        <v>0</v>
      </c>
      <c r="BY36" s="33">
        <v>4</v>
      </c>
      <c r="BZ36" s="18">
        <v>0</v>
      </c>
      <c r="CA36" s="33">
        <v>4</v>
      </c>
    </row>
    <row r="37" spans="1:79" customFormat="1" ht="15">
      <c r="A37" s="63" t="s">
        <v>78</v>
      </c>
      <c r="B37" s="16">
        <v>2</v>
      </c>
      <c r="C37" s="16"/>
      <c r="D37" s="16"/>
      <c r="E37" s="64">
        <v>2</v>
      </c>
      <c r="F37" s="16">
        <v>0</v>
      </c>
      <c r="G37" s="64">
        <v>2</v>
      </c>
      <c r="H37" s="16">
        <v>9</v>
      </c>
      <c r="I37" s="16"/>
      <c r="J37" s="16"/>
      <c r="K37" s="64">
        <v>9</v>
      </c>
      <c r="L37" s="16">
        <v>0</v>
      </c>
      <c r="M37" s="64">
        <v>9</v>
      </c>
      <c r="N37" s="16"/>
      <c r="O37" s="18">
        <v>0</v>
      </c>
      <c r="P37" s="33">
        <v>0</v>
      </c>
      <c r="Q37" s="16">
        <v>0</v>
      </c>
      <c r="R37" s="16">
        <v>0</v>
      </c>
      <c r="S37" s="64">
        <v>0</v>
      </c>
      <c r="T37" s="16">
        <v>21</v>
      </c>
      <c r="U37" s="16"/>
      <c r="V37" s="16"/>
      <c r="W37" s="64">
        <v>21</v>
      </c>
      <c r="X37" s="16">
        <v>0</v>
      </c>
      <c r="Y37" s="64">
        <v>21</v>
      </c>
      <c r="Z37" s="16">
        <v>6</v>
      </c>
      <c r="AA37" s="16">
        <v>0</v>
      </c>
      <c r="AB37" s="64">
        <v>6</v>
      </c>
      <c r="AC37" s="16">
        <v>2</v>
      </c>
      <c r="AD37" s="16"/>
      <c r="AE37" s="16"/>
      <c r="AF37" s="64">
        <v>2</v>
      </c>
      <c r="AG37" s="16"/>
      <c r="AH37" s="64">
        <v>2</v>
      </c>
      <c r="AI37" s="16">
        <v>8</v>
      </c>
      <c r="AJ37" s="16"/>
      <c r="AK37" s="16"/>
      <c r="AL37" s="64">
        <v>8</v>
      </c>
      <c r="AM37" s="16">
        <v>0</v>
      </c>
      <c r="AN37" s="64">
        <v>8</v>
      </c>
      <c r="AO37" s="18">
        <v>6</v>
      </c>
      <c r="AP37" s="16"/>
      <c r="AQ37" s="16"/>
      <c r="AR37" s="64">
        <v>6</v>
      </c>
      <c r="AS37" s="16">
        <v>0</v>
      </c>
      <c r="AT37" s="64">
        <v>6</v>
      </c>
      <c r="AU37" s="16">
        <v>3</v>
      </c>
      <c r="AV37" s="16"/>
      <c r="AW37" s="16"/>
      <c r="AX37" s="64">
        <v>3</v>
      </c>
      <c r="AY37" s="16">
        <v>0</v>
      </c>
      <c r="AZ37" s="64">
        <v>3</v>
      </c>
      <c r="BA37" s="16"/>
      <c r="BB37" s="16"/>
      <c r="BC37" s="16"/>
      <c r="BD37" s="64">
        <v>0</v>
      </c>
      <c r="BE37" s="18">
        <v>0</v>
      </c>
      <c r="BF37" s="33">
        <v>0</v>
      </c>
      <c r="BG37" s="16">
        <v>12</v>
      </c>
      <c r="BH37" s="16"/>
      <c r="BI37" s="16"/>
      <c r="BJ37" s="64">
        <v>12</v>
      </c>
      <c r="BK37" s="16">
        <v>0</v>
      </c>
      <c r="BL37" s="64">
        <v>12</v>
      </c>
      <c r="BM37" s="16"/>
      <c r="BN37" s="16">
        <v>0</v>
      </c>
      <c r="BO37" s="64">
        <v>0</v>
      </c>
      <c r="BP37" s="16">
        <v>3</v>
      </c>
      <c r="BQ37" s="16"/>
      <c r="BR37" s="16"/>
      <c r="BS37" s="64">
        <f t="shared" si="0"/>
        <v>3</v>
      </c>
      <c r="BT37" s="16">
        <v>0</v>
      </c>
      <c r="BU37" s="64">
        <f t="shared" si="1"/>
        <v>3</v>
      </c>
      <c r="BV37" s="18">
        <v>72</v>
      </c>
      <c r="BW37" s="18">
        <v>0</v>
      </c>
      <c r="BX37" s="18">
        <v>0</v>
      </c>
      <c r="BY37" s="33">
        <v>72</v>
      </c>
      <c r="BZ37" s="18">
        <v>0</v>
      </c>
      <c r="CA37" s="33">
        <v>72</v>
      </c>
    </row>
    <row r="38" spans="1:79" customFormat="1" ht="15">
      <c r="A38" s="63" t="s">
        <v>80</v>
      </c>
      <c r="B38" s="16"/>
      <c r="C38" s="16"/>
      <c r="D38" s="16"/>
      <c r="E38" s="64">
        <v>0</v>
      </c>
      <c r="F38" s="16">
        <v>0</v>
      </c>
      <c r="G38" s="64">
        <v>0</v>
      </c>
      <c r="H38" s="16">
        <v>4</v>
      </c>
      <c r="I38" s="16"/>
      <c r="J38" s="16"/>
      <c r="K38" s="64">
        <v>4</v>
      </c>
      <c r="L38" s="16">
        <v>0</v>
      </c>
      <c r="M38" s="64">
        <v>4</v>
      </c>
      <c r="N38" s="16">
        <v>1</v>
      </c>
      <c r="O38" s="18">
        <v>0</v>
      </c>
      <c r="P38" s="33">
        <v>1</v>
      </c>
      <c r="Q38" s="16">
        <v>1</v>
      </c>
      <c r="R38" s="16">
        <v>0</v>
      </c>
      <c r="S38" s="64">
        <v>1</v>
      </c>
      <c r="T38" s="16">
        <v>5</v>
      </c>
      <c r="U38" s="16"/>
      <c r="V38" s="16"/>
      <c r="W38" s="64">
        <v>5</v>
      </c>
      <c r="X38" s="16">
        <v>0</v>
      </c>
      <c r="Y38" s="64">
        <v>5</v>
      </c>
      <c r="Z38" s="16">
        <v>1</v>
      </c>
      <c r="AA38" s="16">
        <v>0</v>
      </c>
      <c r="AB38" s="64">
        <v>1</v>
      </c>
      <c r="AC38" s="16">
        <v>1</v>
      </c>
      <c r="AD38" s="16"/>
      <c r="AE38" s="16"/>
      <c r="AF38" s="64">
        <v>1</v>
      </c>
      <c r="AG38" s="16"/>
      <c r="AH38" s="64">
        <v>1</v>
      </c>
      <c r="AI38" s="16">
        <v>2</v>
      </c>
      <c r="AJ38" s="16"/>
      <c r="AK38" s="16"/>
      <c r="AL38" s="64">
        <v>2</v>
      </c>
      <c r="AM38" s="16">
        <v>0</v>
      </c>
      <c r="AN38" s="64">
        <v>2</v>
      </c>
      <c r="AO38" s="18">
        <v>3</v>
      </c>
      <c r="AP38" s="16"/>
      <c r="AQ38" s="16"/>
      <c r="AR38" s="64">
        <v>3</v>
      </c>
      <c r="AS38" s="16">
        <v>0</v>
      </c>
      <c r="AT38" s="64">
        <v>3</v>
      </c>
      <c r="AU38" s="16">
        <v>4</v>
      </c>
      <c r="AV38" s="16"/>
      <c r="AW38" s="16"/>
      <c r="AX38" s="64">
        <v>4</v>
      </c>
      <c r="AY38" s="16">
        <v>0</v>
      </c>
      <c r="AZ38" s="64">
        <v>4</v>
      </c>
      <c r="BA38" s="16">
        <v>3</v>
      </c>
      <c r="BB38" s="16"/>
      <c r="BC38" s="16"/>
      <c r="BD38" s="64">
        <v>3</v>
      </c>
      <c r="BE38" s="18">
        <v>0</v>
      </c>
      <c r="BF38" s="33">
        <v>3</v>
      </c>
      <c r="BG38" s="16">
        <v>2</v>
      </c>
      <c r="BH38" s="16"/>
      <c r="BI38" s="16"/>
      <c r="BJ38" s="64">
        <v>2</v>
      </c>
      <c r="BK38" s="16">
        <v>0</v>
      </c>
      <c r="BL38" s="64">
        <v>2</v>
      </c>
      <c r="BM38" s="16">
        <v>0</v>
      </c>
      <c r="BN38" s="16">
        <v>0</v>
      </c>
      <c r="BO38" s="64">
        <v>0</v>
      </c>
      <c r="BP38" s="16">
        <v>1</v>
      </c>
      <c r="BQ38" s="16"/>
      <c r="BR38" s="16"/>
      <c r="BS38" s="64">
        <f t="shared" si="0"/>
        <v>1</v>
      </c>
      <c r="BT38" s="16">
        <v>0</v>
      </c>
      <c r="BU38" s="64">
        <f t="shared" si="1"/>
        <v>1</v>
      </c>
      <c r="BV38" s="18">
        <v>28</v>
      </c>
      <c r="BW38" s="18">
        <v>0</v>
      </c>
      <c r="BX38" s="18">
        <v>0</v>
      </c>
      <c r="BY38" s="33">
        <v>28</v>
      </c>
      <c r="BZ38" s="18">
        <v>0</v>
      </c>
      <c r="CA38" s="33">
        <v>28</v>
      </c>
    </row>
    <row r="39" spans="1:79" customFormat="1" ht="15">
      <c r="A39" s="63" t="s">
        <v>77</v>
      </c>
      <c r="B39" s="16">
        <v>1</v>
      </c>
      <c r="C39" s="16"/>
      <c r="D39" s="16"/>
      <c r="E39" s="64">
        <v>1</v>
      </c>
      <c r="F39" s="16">
        <v>0</v>
      </c>
      <c r="G39" s="64">
        <v>1</v>
      </c>
      <c r="H39" s="16">
        <v>6</v>
      </c>
      <c r="I39" s="16"/>
      <c r="J39" s="16"/>
      <c r="K39" s="64">
        <v>6</v>
      </c>
      <c r="L39" s="16"/>
      <c r="M39" s="64">
        <v>6</v>
      </c>
      <c r="N39" s="16">
        <v>0</v>
      </c>
      <c r="O39" s="18">
        <v>0</v>
      </c>
      <c r="P39" s="33">
        <v>0</v>
      </c>
      <c r="Q39" s="16">
        <v>0</v>
      </c>
      <c r="R39" s="16">
        <v>0</v>
      </c>
      <c r="S39" s="64">
        <v>0</v>
      </c>
      <c r="T39" s="16">
        <v>5</v>
      </c>
      <c r="U39" s="16"/>
      <c r="V39" s="16"/>
      <c r="W39" s="64">
        <v>5</v>
      </c>
      <c r="X39" s="16">
        <v>0</v>
      </c>
      <c r="Y39" s="64">
        <v>5</v>
      </c>
      <c r="Z39" s="16">
        <v>1</v>
      </c>
      <c r="AA39" s="16">
        <v>0</v>
      </c>
      <c r="AB39" s="64">
        <v>1</v>
      </c>
      <c r="AC39" s="16">
        <v>2</v>
      </c>
      <c r="AD39" s="16"/>
      <c r="AE39" s="16"/>
      <c r="AF39" s="64">
        <v>2</v>
      </c>
      <c r="AG39" s="16">
        <v>0</v>
      </c>
      <c r="AH39" s="64">
        <v>2</v>
      </c>
      <c r="AI39" s="16">
        <v>3</v>
      </c>
      <c r="AJ39" s="16"/>
      <c r="AK39" s="16"/>
      <c r="AL39" s="64">
        <v>3</v>
      </c>
      <c r="AM39" s="16">
        <v>0</v>
      </c>
      <c r="AN39" s="64">
        <v>3</v>
      </c>
      <c r="AO39" s="18">
        <v>2</v>
      </c>
      <c r="AP39" s="16"/>
      <c r="AQ39" s="16"/>
      <c r="AR39" s="64">
        <v>2</v>
      </c>
      <c r="AS39" s="16">
        <v>0</v>
      </c>
      <c r="AT39" s="64">
        <v>2</v>
      </c>
      <c r="AU39" s="16">
        <v>1</v>
      </c>
      <c r="AV39" s="16"/>
      <c r="AW39" s="16"/>
      <c r="AX39" s="64">
        <v>1</v>
      </c>
      <c r="AY39" s="16">
        <v>0</v>
      </c>
      <c r="AZ39" s="64">
        <v>1</v>
      </c>
      <c r="BA39" s="16"/>
      <c r="BB39" s="16"/>
      <c r="BC39" s="16"/>
      <c r="BD39" s="64">
        <v>0</v>
      </c>
      <c r="BE39" s="18">
        <v>0</v>
      </c>
      <c r="BF39" s="33">
        <v>0</v>
      </c>
      <c r="BG39" s="16">
        <v>3</v>
      </c>
      <c r="BH39" s="16"/>
      <c r="BI39" s="16"/>
      <c r="BJ39" s="64">
        <v>3</v>
      </c>
      <c r="BK39" s="16">
        <v>0</v>
      </c>
      <c r="BL39" s="64">
        <v>3</v>
      </c>
      <c r="BM39" s="16">
        <v>0</v>
      </c>
      <c r="BN39" s="16">
        <v>0</v>
      </c>
      <c r="BO39" s="64">
        <v>0</v>
      </c>
      <c r="BP39" s="16"/>
      <c r="BQ39" s="16"/>
      <c r="BR39" s="16"/>
      <c r="BS39" s="64">
        <f t="shared" si="0"/>
        <v>0</v>
      </c>
      <c r="BT39" s="16">
        <v>0</v>
      </c>
      <c r="BU39" s="64">
        <f t="shared" si="1"/>
        <v>0</v>
      </c>
      <c r="BV39" s="18">
        <v>24</v>
      </c>
      <c r="BW39" s="18">
        <v>0</v>
      </c>
      <c r="BX39" s="18">
        <v>0</v>
      </c>
      <c r="BY39" s="33">
        <v>24</v>
      </c>
      <c r="BZ39" s="18">
        <v>0</v>
      </c>
      <c r="CA39" s="33">
        <v>24</v>
      </c>
    </row>
    <row r="40" spans="1:79" customFormat="1" ht="15">
      <c r="A40" s="63" t="s">
        <v>79</v>
      </c>
      <c r="B40" s="16">
        <v>1</v>
      </c>
      <c r="C40" s="16"/>
      <c r="D40" s="16"/>
      <c r="E40" s="64">
        <v>1</v>
      </c>
      <c r="F40" s="16">
        <v>0</v>
      </c>
      <c r="G40" s="64">
        <v>1</v>
      </c>
      <c r="H40" s="16">
        <v>1</v>
      </c>
      <c r="I40" s="16"/>
      <c r="J40" s="16"/>
      <c r="K40" s="64">
        <v>1</v>
      </c>
      <c r="L40" s="16">
        <v>0</v>
      </c>
      <c r="M40" s="64">
        <v>1</v>
      </c>
      <c r="N40" s="16">
        <v>0</v>
      </c>
      <c r="O40" s="18">
        <v>0</v>
      </c>
      <c r="P40" s="33">
        <v>0</v>
      </c>
      <c r="Q40" s="16">
        <v>0</v>
      </c>
      <c r="R40" s="16">
        <v>0</v>
      </c>
      <c r="S40" s="64">
        <v>0</v>
      </c>
      <c r="T40" s="16">
        <v>1</v>
      </c>
      <c r="U40" s="16"/>
      <c r="V40" s="16"/>
      <c r="W40" s="64">
        <v>1</v>
      </c>
      <c r="X40" s="16">
        <v>0</v>
      </c>
      <c r="Y40" s="64">
        <v>1</v>
      </c>
      <c r="Z40" s="16"/>
      <c r="AA40" s="16">
        <v>0</v>
      </c>
      <c r="AB40" s="64">
        <v>0</v>
      </c>
      <c r="AC40" s="16">
        <v>1</v>
      </c>
      <c r="AD40" s="16"/>
      <c r="AE40" s="16"/>
      <c r="AF40" s="64">
        <v>1</v>
      </c>
      <c r="AG40" s="16">
        <v>0</v>
      </c>
      <c r="AH40" s="64">
        <v>1</v>
      </c>
      <c r="AI40" s="16">
        <v>0</v>
      </c>
      <c r="AJ40" s="16"/>
      <c r="AK40" s="16"/>
      <c r="AL40" s="64">
        <v>0</v>
      </c>
      <c r="AM40" s="16">
        <v>0</v>
      </c>
      <c r="AN40" s="64">
        <v>0</v>
      </c>
      <c r="AO40" s="18">
        <v>0</v>
      </c>
      <c r="AP40" s="16"/>
      <c r="AQ40" s="16"/>
      <c r="AR40" s="64">
        <v>0</v>
      </c>
      <c r="AS40" s="16">
        <v>0</v>
      </c>
      <c r="AT40" s="64">
        <v>0</v>
      </c>
      <c r="AU40" s="16"/>
      <c r="AV40" s="16"/>
      <c r="AW40" s="16"/>
      <c r="AX40" s="64">
        <v>0</v>
      </c>
      <c r="AY40" s="16">
        <v>1</v>
      </c>
      <c r="AZ40" s="64">
        <v>1</v>
      </c>
      <c r="BA40" s="16">
        <v>0</v>
      </c>
      <c r="BB40" s="16"/>
      <c r="BC40" s="16"/>
      <c r="BD40" s="64">
        <v>0</v>
      </c>
      <c r="BE40" s="18">
        <v>0</v>
      </c>
      <c r="BF40" s="33">
        <v>0</v>
      </c>
      <c r="BG40" s="16"/>
      <c r="BH40" s="16"/>
      <c r="BI40" s="16"/>
      <c r="BJ40" s="64">
        <v>0</v>
      </c>
      <c r="BK40" s="16">
        <v>0</v>
      </c>
      <c r="BL40" s="64">
        <v>0</v>
      </c>
      <c r="BM40" s="16">
        <v>0</v>
      </c>
      <c r="BN40" s="16">
        <v>0</v>
      </c>
      <c r="BO40" s="64">
        <v>0</v>
      </c>
      <c r="BP40" s="16">
        <v>1</v>
      </c>
      <c r="BQ40" s="16"/>
      <c r="BR40" s="16"/>
      <c r="BS40" s="64">
        <f t="shared" si="0"/>
        <v>1</v>
      </c>
      <c r="BT40" s="16">
        <v>0</v>
      </c>
      <c r="BU40" s="64">
        <f t="shared" si="1"/>
        <v>1</v>
      </c>
      <c r="BV40" s="18">
        <v>5</v>
      </c>
      <c r="BW40" s="18">
        <v>0</v>
      </c>
      <c r="BX40" s="18">
        <v>0</v>
      </c>
      <c r="BY40" s="33">
        <v>5</v>
      </c>
      <c r="BZ40" s="18">
        <v>1</v>
      </c>
      <c r="CA40" s="33">
        <v>6</v>
      </c>
    </row>
    <row r="41" spans="1:79" customFormat="1" ht="15">
      <c r="A41" s="63" t="s">
        <v>81</v>
      </c>
      <c r="B41" s="16">
        <v>7</v>
      </c>
      <c r="C41" s="16"/>
      <c r="D41" s="16"/>
      <c r="E41" s="64">
        <v>7</v>
      </c>
      <c r="F41" s="16">
        <v>0</v>
      </c>
      <c r="G41" s="64">
        <v>7</v>
      </c>
      <c r="H41" s="16">
        <v>32</v>
      </c>
      <c r="I41" s="16"/>
      <c r="J41" s="16"/>
      <c r="K41" s="64">
        <v>32</v>
      </c>
      <c r="L41" s="16">
        <v>0</v>
      </c>
      <c r="M41" s="64">
        <v>32</v>
      </c>
      <c r="N41" s="16">
        <v>6</v>
      </c>
      <c r="O41" s="18"/>
      <c r="P41" s="33">
        <v>6</v>
      </c>
      <c r="Q41" s="16">
        <v>8</v>
      </c>
      <c r="R41" s="16"/>
      <c r="S41" s="64">
        <v>8</v>
      </c>
      <c r="T41" s="16">
        <v>33</v>
      </c>
      <c r="U41" s="16"/>
      <c r="V41" s="16"/>
      <c r="W41" s="64">
        <v>33</v>
      </c>
      <c r="X41" s="16"/>
      <c r="Y41" s="64">
        <v>33</v>
      </c>
      <c r="Z41" s="16">
        <v>19</v>
      </c>
      <c r="AA41" s="16">
        <v>0</v>
      </c>
      <c r="AB41" s="64">
        <v>19</v>
      </c>
      <c r="AC41" s="16">
        <v>15</v>
      </c>
      <c r="AD41" s="16">
        <v>2</v>
      </c>
      <c r="AE41" s="16"/>
      <c r="AF41" s="64">
        <v>17</v>
      </c>
      <c r="AG41" s="16"/>
      <c r="AH41" s="64">
        <v>17</v>
      </c>
      <c r="AI41" s="16">
        <v>25</v>
      </c>
      <c r="AJ41" s="16"/>
      <c r="AK41" s="16"/>
      <c r="AL41" s="64">
        <v>25</v>
      </c>
      <c r="AM41" s="16">
        <v>9</v>
      </c>
      <c r="AN41" s="64">
        <v>34</v>
      </c>
      <c r="AO41" s="18">
        <v>13</v>
      </c>
      <c r="AP41" s="16"/>
      <c r="AQ41" s="16"/>
      <c r="AR41" s="64">
        <v>13</v>
      </c>
      <c r="AS41" s="16">
        <v>0</v>
      </c>
      <c r="AT41" s="64">
        <v>13</v>
      </c>
      <c r="AU41" s="16">
        <v>11</v>
      </c>
      <c r="AV41" s="16"/>
      <c r="AW41" s="16"/>
      <c r="AX41" s="64">
        <v>11</v>
      </c>
      <c r="AY41" s="16">
        <v>1</v>
      </c>
      <c r="AZ41" s="64">
        <v>12</v>
      </c>
      <c r="BA41" s="16">
        <v>29</v>
      </c>
      <c r="BB41" s="16"/>
      <c r="BC41" s="16"/>
      <c r="BD41" s="64">
        <v>29</v>
      </c>
      <c r="BE41" s="18">
        <v>0</v>
      </c>
      <c r="BF41" s="33">
        <v>29</v>
      </c>
      <c r="BG41" s="16">
        <v>27</v>
      </c>
      <c r="BH41" s="16"/>
      <c r="BI41" s="16"/>
      <c r="BJ41" s="64">
        <v>27</v>
      </c>
      <c r="BK41" s="16">
        <v>0</v>
      </c>
      <c r="BL41" s="64">
        <v>27</v>
      </c>
      <c r="BM41" s="16">
        <v>5</v>
      </c>
      <c r="BN41" s="16">
        <v>0</v>
      </c>
      <c r="BO41" s="64">
        <v>5</v>
      </c>
      <c r="BP41" s="16">
        <v>16</v>
      </c>
      <c r="BQ41" s="16"/>
      <c r="BR41" s="16"/>
      <c r="BS41" s="64">
        <f t="shared" si="0"/>
        <v>16</v>
      </c>
      <c r="BT41" s="16">
        <v>0</v>
      </c>
      <c r="BU41" s="64">
        <f t="shared" si="1"/>
        <v>16</v>
      </c>
      <c r="BV41" s="18">
        <v>246</v>
      </c>
      <c r="BW41" s="18">
        <v>2</v>
      </c>
      <c r="BX41" s="18">
        <v>0</v>
      </c>
      <c r="BY41" s="33">
        <v>248</v>
      </c>
      <c r="BZ41" s="18">
        <v>10</v>
      </c>
      <c r="CA41" s="33">
        <v>258</v>
      </c>
    </row>
    <row r="42" spans="1:79" customFormat="1" ht="15">
      <c r="A42" s="63" t="s">
        <v>82</v>
      </c>
      <c r="B42" s="16"/>
      <c r="C42" s="16"/>
      <c r="D42" s="16"/>
      <c r="E42" s="64">
        <v>0</v>
      </c>
      <c r="F42" s="16">
        <v>0</v>
      </c>
      <c r="G42" s="64">
        <v>0</v>
      </c>
      <c r="H42" s="16">
        <v>1</v>
      </c>
      <c r="I42" s="16"/>
      <c r="J42" s="16"/>
      <c r="K42" s="64">
        <v>1</v>
      </c>
      <c r="L42" s="16">
        <v>0</v>
      </c>
      <c r="M42" s="64">
        <v>1</v>
      </c>
      <c r="N42" s="16">
        <v>0</v>
      </c>
      <c r="O42" s="18">
        <v>0</v>
      </c>
      <c r="P42" s="33">
        <v>0</v>
      </c>
      <c r="Q42" s="16">
        <v>0</v>
      </c>
      <c r="R42" s="16">
        <v>0</v>
      </c>
      <c r="S42" s="64">
        <v>0</v>
      </c>
      <c r="T42" s="16">
        <v>1</v>
      </c>
      <c r="U42" s="16"/>
      <c r="V42" s="16"/>
      <c r="W42" s="64">
        <v>1</v>
      </c>
      <c r="X42" s="16">
        <v>0</v>
      </c>
      <c r="Y42" s="64">
        <v>1</v>
      </c>
      <c r="Z42" s="16">
        <v>0</v>
      </c>
      <c r="AA42" s="16">
        <v>0</v>
      </c>
      <c r="AB42" s="64">
        <v>0</v>
      </c>
      <c r="AC42" s="16">
        <v>0</v>
      </c>
      <c r="AD42" s="16"/>
      <c r="AE42" s="16">
        <v>1</v>
      </c>
      <c r="AF42" s="64">
        <v>1</v>
      </c>
      <c r="AG42" s="16"/>
      <c r="AH42" s="64">
        <v>1</v>
      </c>
      <c r="AI42" s="16">
        <v>2</v>
      </c>
      <c r="AJ42" s="16"/>
      <c r="AK42" s="16"/>
      <c r="AL42" s="64">
        <v>2</v>
      </c>
      <c r="AM42" s="16">
        <v>0</v>
      </c>
      <c r="AN42" s="64">
        <v>2</v>
      </c>
      <c r="AO42" s="18"/>
      <c r="AP42" s="16"/>
      <c r="AQ42" s="16"/>
      <c r="AR42" s="64">
        <v>0</v>
      </c>
      <c r="AS42" s="16">
        <v>0</v>
      </c>
      <c r="AT42" s="64">
        <v>0</v>
      </c>
      <c r="AU42" s="16"/>
      <c r="AV42" s="16"/>
      <c r="AW42" s="16"/>
      <c r="AX42" s="64">
        <v>0</v>
      </c>
      <c r="AY42" s="16">
        <v>0</v>
      </c>
      <c r="AZ42" s="64">
        <v>0</v>
      </c>
      <c r="BA42" s="16">
        <v>0</v>
      </c>
      <c r="BB42" s="16"/>
      <c r="BC42" s="16"/>
      <c r="BD42" s="64">
        <v>0</v>
      </c>
      <c r="BE42" s="18">
        <v>0</v>
      </c>
      <c r="BF42" s="33">
        <v>0</v>
      </c>
      <c r="BG42" s="16">
        <v>3</v>
      </c>
      <c r="BH42" s="16"/>
      <c r="BI42" s="16"/>
      <c r="BJ42" s="64">
        <v>3</v>
      </c>
      <c r="BK42" s="16">
        <v>0</v>
      </c>
      <c r="BL42" s="64">
        <v>3</v>
      </c>
      <c r="BM42" s="16">
        <v>0</v>
      </c>
      <c r="BN42" s="16">
        <v>0</v>
      </c>
      <c r="BO42" s="64">
        <v>0</v>
      </c>
      <c r="BP42" s="16">
        <v>4</v>
      </c>
      <c r="BQ42" s="16"/>
      <c r="BR42" s="16"/>
      <c r="BS42" s="64">
        <f t="shared" si="0"/>
        <v>4</v>
      </c>
      <c r="BT42" s="16">
        <v>0</v>
      </c>
      <c r="BU42" s="64">
        <f t="shared" si="1"/>
        <v>4</v>
      </c>
      <c r="BV42" s="18">
        <v>11</v>
      </c>
      <c r="BW42" s="18">
        <v>0</v>
      </c>
      <c r="BX42" s="18">
        <v>1</v>
      </c>
      <c r="BY42" s="33">
        <v>12</v>
      </c>
      <c r="BZ42" s="18">
        <v>0</v>
      </c>
      <c r="CA42" s="33">
        <v>12</v>
      </c>
    </row>
    <row r="43" spans="1:79" customFormat="1" ht="15">
      <c r="A43" s="63" t="s">
        <v>214</v>
      </c>
      <c r="B43" s="16">
        <v>0</v>
      </c>
      <c r="C43" s="16"/>
      <c r="D43" s="16"/>
      <c r="E43" s="64">
        <v>0</v>
      </c>
      <c r="F43" s="16">
        <v>0</v>
      </c>
      <c r="G43" s="64">
        <v>0</v>
      </c>
      <c r="H43" s="16">
        <v>0</v>
      </c>
      <c r="I43" s="16"/>
      <c r="J43" s="16"/>
      <c r="K43" s="64">
        <v>0</v>
      </c>
      <c r="L43" s="16">
        <v>0</v>
      </c>
      <c r="M43" s="64">
        <v>0</v>
      </c>
      <c r="N43" s="16">
        <v>0</v>
      </c>
      <c r="O43" s="18">
        <v>0</v>
      </c>
      <c r="P43" s="33">
        <v>0</v>
      </c>
      <c r="Q43" s="16">
        <v>0</v>
      </c>
      <c r="R43" s="16">
        <v>0</v>
      </c>
      <c r="S43" s="64">
        <v>0</v>
      </c>
      <c r="T43" s="16">
        <v>0</v>
      </c>
      <c r="U43" s="16"/>
      <c r="V43" s="16"/>
      <c r="W43" s="64">
        <v>0</v>
      </c>
      <c r="X43" s="16">
        <v>0</v>
      </c>
      <c r="Y43" s="64">
        <v>0</v>
      </c>
      <c r="Z43" s="16">
        <v>0</v>
      </c>
      <c r="AA43" s="16">
        <v>0</v>
      </c>
      <c r="AB43" s="64">
        <v>0</v>
      </c>
      <c r="AC43" s="16">
        <v>0</v>
      </c>
      <c r="AD43" s="16"/>
      <c r="AE43" s="16"/>
      <c r="AF43" s="64">
        <v>0</v>
      </c>
      <c r="AG43" s="16">
        <v>0</v>
      </c>
      <c r="AH43" s="64">
        <v>0</v>
      </c>
      <c r="AI43" s="16">
        <v>0</v>
      </c>
      <c r="AJ43" s="16"/>
      <c r="AK43" s="16"/>
      <c r="AL43" s="64">
        <v>0</v>
      </c>
      <c r="AM43" s="16">
        <v>0</v>
      </c>
      <c r="AN43" s="64">
        <v>0</v>
      </c>
      <c r="AO43" s="18">
        <v>0</v>
      </c>
      <c r="AP43" s="16"/>
      <c r="AQ43" s="16"/>
      <c r="AR43" s="64">
        <v>0</v>
      </c>
      <c r="AS43" s="16">
        <v>0</v>
      </c>
      <c r="AT43" s="64">
        <v>0</v>
      </c>
      <c r="AU43" s="16">
        <v>0</v>
      </c>
      <c r="AV43" s="16"/>
      <c r="AW43" s="16"/>
      <c r="AX43" s="64">
        <v>0</v>
      </c>
      <c r="AY43" s="16">
        <v>0</v>
      </c>
      <c r="AZ43" s="64">
        <v>0</v>
      </c>
      <c r="BA43" s="16">
        <v>0</v>
      </c>
      <c r="BB43" s="16"/>
      <c r="BC43" s="16"/>
      <c r="BD43" s="64">
        <v>0</v>
      </c>
      <c r="BE43" s="18">
        <v>0</v>
      </c>
      <c r="BF43" s="33">
        <v>0</v>
      </c>
      <c r="BG43" s="16"/>
      <c r="BH43" s="16"/>
      <c r="BI43" s="16"/>
      <c r="BJ43" s="64">
        <v>0</v>
      </c>
      <c r="BK43" s="16">
        <v>0</v>
      </c>
      <c r="BL43" s="64">
        <v>0</v>
      </c>
      <c r="BM43" s="16">
        <v>0</v>
      </c>
      <c r="BN43" s="16">
        <v>0</v>
      </c>
      <c r="BO43" s="64">
        <v>0</v>
      </c>
      <c r="BP43" s="16">
        <v>0</v>
      </c>
      <c r="BQ43" s="16"/>
      <c r="BR43" s="16"/>
      <c r="BS43" s="64">
        <f t="shared" si="0"/>
        <v>0</v>
      </c>
      <c r="BT43" s="16">
        <v>0</v>
      </c>
      <c r="BU43" s="64">
        <f t="shared" si="1"/>
        <v>0</v>
      </c>
      <c r="BV43" s="18">
        <v>0</v>
      </c>
      <c r="BW43" s="18">
        <v>0</v>
      </c>
      <c r="BX43" s="18">
        <v>0</v>
      </c>
      <c r="BY43" s="33">
        <v>0</v>
      </c>
      <c r="BZ43" s="18">
        <v>0</v>
      </c>
      <c r="CA43" s="33">
        <v>0</v>
      </c>
    </row>
    <row r="44" spans="1:79" customFormat="1" ht="15">
      <c r="A44" s="63" t="s">
        <v>84</v>
      </c>
      <c r="B44" s="16">
        <v>2</v>
      </c>
      <c r="C44" s="16"/>
      <c r="D44" s="16"/>
      <c r="E44" s="64">
        <v>2</v>
      </c>
      <c r="F44" s="16">
        <v>0</v>
      </c>
      <c r="G44" s="64">
        <v>2</v>
      </c>
      <c r="H44" s="16">
        <v>8</v>
      </c>
      <c r="I44" s="16"/>
      <c r="J44" s="16"/>
      <c r="K44" s="64">
        <v>8</v>
      </c>
      <c r="L44" s="16">
        <v>0</v>
      </c>
      <c r="M44" s="64">
        <v>8</v>
      </c>
      <c r="N44" s="16">
        <v>0</v>
      </c>
      <c r="O44" s="18">
        <v>1</v>
      </c>
      <c r="P44" s="33">
        <v>1</v>
      </c>
      <c r="Q44" s="16">
        <v>1</v>
      </c>
      <c r="R44" s="16">
        <v>0</v>
      </c>
      <c r="S44" s="64">
        <v>1</v>
      </c>
      <c r="T44" s="16">
        <v>7</v>
      </c>
      <c r="U44" s="16"/>
      <c r="V44" s="16"/>
      <c r="W44" s="64">
        <v>7</v>
      </c>
      <c r="X44" s="16">
        <v>0</v>
      </c>
      <c r="Y44" s="64">
        <v>7</v>
      </c>
      <c r="Z44" s="16">
        <v>6</v>
      </c>
      <c r="AA44" s="16">
        <v>0</v>
      </c>
      <c r="AB44" s="64">
        <v>6</v>
      </c>
      <c r="AC44" s="16">
        <v>8</v>
      </c>
      <c r="AD44" s="16"/>
      <c r="AE44" s="16"/>
      <c r="AF44" s="64">
        <v>8</v>
      </c>
      <c r="AG44" s="16">
        <v>0</v>
      </c>
      <c r="AH44" s="64">
        <v>8</v>
      </c>
      <c r="AI44" s="16">
        <v>9</v>
      </c>
      <c r="AJ44" s="16"/>
      <c r="AK44" s="16"/>
      <c r="AL44" s="64">
        <v>9</v>
      </c>
      <c r="AM44" s="16">
        <v>0</v>
      </c>
      <c r="AN44" s="64">
        <v>9</v>
      </c>
      <c r="AO44" s="18">
        <v>2</v>
      </c>
      <c r="AP44" s="16"/>
      <c r="AQ44" s="16"/>
      <c r="AR44" s="64">
        <v>2</v>
      </c>
      <c r="AS44" s="16">
        <v>0</v>
      </c>
      <c r="AT44" s="64">
        <v>2</v>
      </c>
      <c r="AU44" s="16">
        <v>3</v>
      </c>
      <c r="AV44" s="16"/>
      <c r="AW44" s="16"/>
      <c r="AX44" s="64">
        <v>3</v>
      </c>
      <c r="AY44" s="16">
        <v>0</v>
      </c>
      <c r="AZ44" s="64">
        <v>3</v>
      </c>
      <c r="BA44" s="16">
        <v>9</v>
      </c>
      <c r="BB44" s="16"/>
      <c r="BC44" s="16"/>
      <c r="BD44" s="64">
        <v>9</v>
      </c>
      <c r="BE44" s="18">
        <v>7</v>
      </c>
      <c r="BF44" s="33">
        <v>16</v>
      </c>
      <c r="BG44" s="16">
        <v>6</v>
      </c>
      <c r="BH44" s="16"/>
      <c r="BI44" s="16"/>
      <c r="BJ44" s="64">
        <v>6</v>
      </c>
      <c r="BK44" s="16">
        <v>0</v>
      </c>
      <c r="BL44" s="64">
        <v>6</v>
      </c>
      <c r="BM44" s="16">
        <v>3</v>
      </c>
      <c r="BN44" s="16"/>
      <c r="BO44" s="64">
        <v>3</v>
      </c>
      <c r="BP44" s="16">
        <v>6</v>
      </c>
      <c r="BQ44" s="16"/>
      <c r="BR44" s="16"/>
      <c r="BS44" s="64">
        <f t="shared" si="0"/>
        <v>6</v>
      </c>
      <c r="BT44" s="16">
        <v>0</v>
      </c>
      <c r="BU44" s="64">
        <f t="shared" si="1"/>
        <v>6</v>
      </c>
      <c r="BV44" s="18">
        <v>70</v>
      </c>
      <c r="BW44" s="18">
        <v>0</v>
      </c>
      <c r="BX44" s="18">
        <v>0</v>
      </c>
      <c r="BY44" s="33">
        <v>70</v>
      </c>
      <c r="BZ44" s="18">
        <v>8</v>
      </c>
      <c r="CA44" s="33">
        <v>78</v>
      </c>
    </row>
    <row r="45" spans="1:79" customFormat="1" ht="15">
      <c r="A45" s="63" t="s">
        <v>85</v>
      </c>
      <c r="B45" s="16">
        <v>0</v>
      </c>
      <c r="C45" s="16"/>
      <c r="D45" s="16"/>
      <c r="E45" s="64">
        <v>0</v>
      </c>
      <c r="F45" s="16">
        <v>0</v>
      </c>
      <c r="G45" s="64">
        <v>0</v>
      </c>
      <c r="H45" s="16">
        <v>0</v>
      </c>
      <c r="I45" s="16"/>
      <c r="J45" s="16"/>
      <c r="K45" s="64">
        <v>0</v>
      </c>
      <c r="L45" s="16">
        <v>0</v>
      </c>
      <c r="M45" s="64">
        <v>0</v>
      </c>
      <c r="N45" s="16">
        <v>0</v>
      </c>
      <c r="O45" s="18">
        <v>0</v>
      </c>
      <c r="P45" s="33">
        <v>0</v>
      </c>
      <c r="Q45" s="16">
        <v>0</v>
      </c>
      <c r="R45" s="16">
        <v>0</v>
      </c>
      <c r="S45" s="64">
        <v>0</v>
      </c>
      <c r="T45" s="16">
        <v>1</v>
      </c>
      <c r="U45" s="16"/>
      <c r="V45" s="16"/>
      <c r="W45" s="64">
        <v>1</v>
      </c>
      <c r="X45" s="16">
        <v>0</v>
      </c>
      <c r="Y45" s="64">
        <v>1</v>
      </c>
      <c r="Z45" s="16">
        <v>0</v>
      </c>
      <c r="AA45" s="16">
        <v>0</v>
      </c>
      <c r="AB45" s="64">
        <v>0</v>
      </c>
      <c r="AC45" s="16">
        <v>0</v>
      </c>
      <c r="AD45" s="16"/>
      <c r="AE45" s="16"/>
      <c r="AF45" s="64">
        <v>0</v>
      </c>
      <c r="AG45" s="16">
        <v>0</v>
      </c>
      <c r="AH45" s="64">
        <v>0</v>
      </c>
      <c r="AI45" s="16">
        <v>0</v>
      </c>
      <c r="AJ45" s="16"/>
      <c r="AK45" s="16"/>
      <c r="AL45" s="64">
        <v>0</v>
      </c>
      <c r="AM45" s="16">
        <v>0</v>
      </c>
      <c r="AN45" s="64">
        <v>0</v>
      </c>
      <c r="AO45" s="18">
        <v>0</v>
      </c>
      <c r="AP45" s="16"/>
      <c r="AQ45" s="16"/>
      <c r="AR45" s="64">
        <v>0</v>
      </c>
      <c r="AS45" s="16">
        <v>0</v>
      </c>
      <c r="AT45" s="64">
        <v>0</v>
      </c>
      <c r="AU45" s="16">
        <v>0</v>
      </c>
      <c r="AV45" s="16"/>
      <c r="AW45" s="16"/>
      <c r="AX45" s="64">
        <v>0</v>
      </c>
      <c r="AY45" s="16">
        <v>0</v>
      </c>
      <c r="AZ45" s="64">
        <v>0</v>
      </c>
      <c r="BA45" s="16">
        <v>1</v>
      </c>
      <c r="BB45" s="16"/>
      <c r="BC45" s="16"/>
      <c r="BD45" s="64">
        <v>1</v>
      </c>
      <c r="BE45" s="18">
        <v>0</v>
      </c>
      <c r="BF45" s="33">
        <v>1</v>
      </c>
      <c r="BG45" s="16">
        <v>1</v>
      </c>
      <c r="BH45" s="16"/>
      <c r="BI45" s="16"/>
      <c r="BJ45" s="64">
        <v>1</v>
      </c>
      <c r="BK45" s="16">
        <v>0</v>
      </c>
      <c r="BL45" s="64">
        <v>1</v>
      </c>
      <c r="BM45" s="16">
        <v>0</v>
      </c>
      <c r="BN45" s="16">
        <v>0</v>
      </c>
      <c r="BO45" s="64">
        <v>0</v>
      </c>
      <c r="BP45" s="16">
        <v>0</v>
      </c>
      <c r="BQ45" s="16"/>
      <c r="BR45" s="16"/>
      <c r="BS45" s="64">
        <f t="shared" si="0"/>
        <v>0</v>
      </c>
      <c r="BT45" s="16">
        <v>0</v>
      </c>
      <c r="BU45" s="64">
        <f t="shared" si="1"/>
        <v>0</v>
      </c>
      <c r="BV45" s="18">
        <v>3</v>
      </c>
      <c r="BW45" s="18">
        <v>0</v>
      </c>
      <c r="BX45" s="18">
        <v>0</v>
      </c>
      <c r="BY45" s="33">
        <v>3</v>
      </c>
      <c r="BZ45" s="18">
        <v>0</v>
      </c>
      <c r="CA45" s="33">
        <v>3</v>
      </c>
    </row>
    <row r="46" spans="1:79" customFormat="1" ht="15">
      <c r="A46" s="63" t="s">
        <v>86</v>
      </c>
      <c r="B46" s="16">
        <v>1</v>
      </c>
      <c r="C46" s="16"/>
      <c r="D46" s="16"/>
      <c r="E46" s="64">
        <v>1</v>
      </c>
      <c r="F46" s="16">
        <v>0</v>
      </c>
      <c r="G46" s="64">
        <v>1</v>
      </c>
      <c r="H46" s="16">
        <v>1</v>
      </c>
      <c r="I46" s="16"/>
      <c r="J46" s="16"/>
      <c r="K46" s="64">
        <v>1</v>
      </c>
      <c r="L46" s="16"/>
      <c r="M46" s="64">
        <v>1</v>
      </c>
      <c r="N46" s="16">
        <v>2</v>
      </c>
      <c r="O46" s="18">
        <v>0</v>
      </c>
      <c r="P46" s="33">
        <v>2</v>
      </c>
      <c r="Q46" s="16">
        <v>1</v>
      </c>
      <c r="R46" s="16">
        <v>0</v>
      </c>
      <c r="S46" s="64">
        <v>1</v>
      </c>
      <c r="T46" s="16">
        <v>2</v>
      </c>
      <c r="U46" s="16"/>
      <c r="V46" s="16"/>
      <c r="W46" s="64">
        <v>2</v>
      </c>
      <c r="X46" s="16">
        <v>1</v>
      </c>
      <c r="Y46" s="64">
        <v>3</v>
      </c>
      <c r="Z46" s="16">
        <v>1</v>
      </c>
      <c r="AA46" s="16">
        <v>0</v>
      </c>
      <c r="AB46" s="64">
        <v>1</v>
      </c>
      <c r="AC46" s="16">
        <v>3</v>
      </c>
      <c r="AD46" s="16"/>
      <c r="AE46" s="16"/>
      <c r="AF46" s="64">
        <v>3</v>
      </c>
      <c r="AG46" s="16"/>
      <c r="AH46" s="64">
        <v>3</v>
      </c>
      <c r="AI46" s="16">
        <v>1</v>
      </c>
      <c r="AJ46" s="16"/>
      <c r="AK46" s="16"/>
      <c r="AL46" s="64">
        <v>1</v>
      </c>
      <c r="AM46" s="16">
        <v>1</v>
      </c>
      <c r="AN46" s="64">
        <v>2</v>
      </c>
      <c r="AO46" s="18">
        <v>1</v>
      </c>
      <c r="AP46" s="16"/>
      <c r="AQ46" s="16"/>
      <c r="AR46" s="64">
        <v>1</v>
      </c>
      <c r="AS46" s="16">
        <v>1</v>
      </c>
      <c r="AT46" s="64">
        <v>2</v>
      </c>
      <c r="AU46" s="16"/>
      <c r="AV46" s="16"/>
      <c r="AW46" s="16"/>
      <c r="AX46" s="64">
        <v>0</v>
      </c>
      <c r="AY46" s="16">
        <v>0</v>
      </c>
      <c r="AZ46" s="64">
        <v>0</v>
      </c>
      <c r="BA46" s="16">
        <v>8</v>
      </c>
      <c r="BB46" s="16"/>
      <c r="BC46" s="16"/>
      <c r="BD46" s="64">
        <v>8</v>
      </c>
      <c r="BE46" s="18">
        <v>4</v>
      </c>
      <c r="BF46" s="33">
        <v>12</v>
      </c>
      <c r="BG46" s="16">
        <v>8</v>
      </c>
      <c r="BH46" s="16"/>
      <c r="BI46" s="16"/>
      <c r="BJ46" s="64">
        <v>8</v>
      </c>
      <c r="BK46" s="16"/>
      <c r="BL46" s="64">
        <v>8</v>
      </c>
      <c r="BM46" s="16">
        <v>1</v>
      </c>
      <c r="BN46" s="16">
        <v>0</v>
      </c>
      <c r="BO46" s="64">
        <v>1</v>
      </c>
      <c r="BP46" s="16">
        <v>3</v>
      </c>
      <c r="BQ46" s="16"/>
      <c r="BR46" s="16"/>
      <c r="BS46" s="64">
        <f t="shared" si="0"/>
        <v>3</v>
      </c>
      <c r="BT46" s="16">
        <v>0</v>
      </c>
      <c r="BU46" s="64">
        <f t="shared" si="1"/>
        <v>3</v>
      </c>
      <c r="BV46" s="18">
        <v>33</v>
      </c>
      <c r="BW46" s="18">
        <v>0</v>
      </c>
      <c r="BX46" s="18">
        <v>0</v>
      </c>
      <c r="BY46" s="33">
        <v>33</v>
      </c>
      <c r="BZ46" s="18">
        <v>7</v>
      </c>
      <c r="CA46" s="33">
        <v>40</v>
      </c>
    </row>
    <row r="47" spans="1:79" customFormat="1" ht="15">
      <c r="A47" s="63" t="s">
        <v>215</v>
      </c>
      <c r="B47" s="16">
        <v>1</v>
      </c>
      <c r="C47" s="16"/>
      <c r="D47" s="16">
        <v>1</v>
      </c>
      <c r="E47" s="64">
        <v>2</v>
      </c>
      <c r="F47" s="16">
        <v>0</v>
      </c>
      <c r="G47" s="64">
        <v>2</v>
      </c>
      <c r="H47" s="16">
        <v>1</v>
      </c>
      <c r="I47" s="16"/>
      <c r="J47" s="16"/>
      <c r="K47" s="64">
        <v>1</v>
      </c>
      <c r="L47" s="16">
        <v>0</v>
      </c>
      <c r="M47" s="64">
        <v>1</v>
      </c>
      <c r="N47" s="16"/>
      <c r="O47" s="18">
        <v>0</v>
      </c>
      <c r="P47" s="33">
        <v>0</v>
      </c>
      <c r="Q47" s="16">
        <v>0</v>
      </c>
      <c r="R47" s="16">
        <v>0</v>
      </c>
      <c r="S47" s="64">
        <v>0</v>
      </c>
      <c r="T47" s="16">
        <v>0</v>
      </c>
      <c r="U47" s="16"/>
      <c r="V47" s="16"/>
      <c r="W47" s="64">
        <v>0</v>
      </c>
      <c r="X47" s="16">
        <v>0</v>
      </c>
      <c r="Y47" s="64">
        <v>0</v>
      </c>
      <c r="Z47" s="16">
        <v>0</v>
      </c>
      <c r="AA47" s="16">
        <v>0</v>
      </c>
      <c r="AB47" s="64">
        <v>0</v>
      </c>
      <c r="AC47" s="16">
        <v>2</v>
      </c>
      <c r="AD47" s="16"/>
      <c r="AE47" s="16"/>
      <c r="AF47" s="64">
        <v>2</v>
      </c>
      <c r="AG47" s="16">
        <v>0</v>
      </c>
      <c r="AH47" s="64">
        <v>2</v>
      </c>
      <c r="AI47" s="16"/>
      <c r="AJ47" s="16"/>
      <c r="AK47" s="16"/>
      <c r="AL47" s="64">
        <v>0</v>
      </c>
      <c r="AM47" s="16">
        <v>0</v>
      </c>
      <c r="AN47" s="64">
        <v>0</v>
      </c>
      <c r="AO47" s="18">
        <v>0</v>
      </c>
      <c r="AP47" s="16"/>
      <c r="AQ47" s="16"/>
      <c r="AR47" s="64">
        <v>0</v>
      </c>
      <c r="AS47" s="16">
        <v>0</v>
      </c>
      <c r="AT47" s="64">
        <v>0</v>
      </c>
      <c r="AU47" s="16"/>
      <c r="AV47" s="16"/>
      <c r="AW47" s="16"/>
      <c r="AX47" s="64">
        <v>0</v>
      </c>
      <c r="AY47" s="16">
        <v>0</v>
      </c>
      <c r="AZ47" s="64">
        <v>0</v>
      </c>
      <c r="BA47" s="16">
        <v>1</v>
      </c>
      <c r="BB47" s="16"/>
      <c r="BC47" s="16"/>
      <c r="BD47" s="64">
        <v>1</v>
      </c>
      <c r="BE47" s="18">
        <v>0</v>
      </c>
      <c r="BF47" s="33">
        <v>1</v>
      </c>
      <c r="BG47" s="16">
        <v>1</v>
      </c>
      <c r="BH47" s="16"/>
      <c r="BI47" s="16"/>
      <c r="BJ47" s="64">
        <v>1</v>
      </c>
      <c r="BK47" s="16">
        <v>0</v>
      </c>
      <c r="BL47" s="64">
        <v>1</v>
      </c>
      <c r="BM47" s="16">
        <v>0</v>
      </c>
      <c r="BN47" s="16">
        <v>0</v>
      </c>
      <c r="BO47" s="64">
        <v>0</v>
      </c>
      <c r="BP47" s="16">
        <v>0</v>
      </c>
      <c r="BQ47" s="16"/>
      <c r="BR47" s="16"/>
      <c r="BS47" s="64">
        <f t="shared" si="0"/>
        <v>0</v>
      </c>
      <c r="BT47" s="16">
        <v>0</v>
      </c>
      <c r="BU47" s="64">
        <f t="shared" si="1"/>
        <v>0</v>
      </c>
      <c r="BV47" s="18">
        <v>6</v>
      </c>
      <c r="BW47" s="18">
        <v>0</v>
      </c>
      <c r="BX47" s="18">
        <v>1</v>
      </c>
      <c r="BY47" s="33">
        <v>7</v>
      </c>
      <c r="BZ47" s="18">
        <v>0</v>
      </c>
      <c r="CA47" s="33">
        <v>7</v>
      </c>
    </row>
    <row r="48" spans="1:79" customFormat="1" ht="15">
      <c r="A48" s="63" t="s">
        <v>88</v>
      </c>
      <c r="B48" s="16">
        <v>1</v>
      </c>
      <c r="C48" s="16"/>
      <c r="D48" s="16"/>
      <c r="E48" s="64">
        <v>1</v>
      </c>
      <c r="F48" s="16">
        <v>0</v>
      </c>
      <c r="G48" s="64">
        <v>1</v>
      </c>
      <c r="H48" s="16">
        <v>0</v>
      </c>
      <c r="I48" s="16"/>
      <c r="J48" s="16"/>
      <c r="K48" s="64">
        <v>0</v>
      </c>
      <c r="L48" s="16">
        <v>0</v>
      </c>
      <c r="M48" s="64">
        <v>0</v>
      </c>
      <c r="N48" s="16">
        <v>0</v>
      </c>
      <c r="O48" s="18">
        <v>0</v>
      </c>
      <c r="P48" s="33">
        <v>0</v>
      </c>
      <c r="Q48" s="16">
        <v>0</v>
      </c>
      <c r="R48" s="16">
        <v>0</v>
      </c>
      <c r="S48" s="64">
        <v>0</v>
      </c>
      <c r="T48" s="16">
        <v>0</v>
      </c>
      <c r="U48" s="16"/>
      <c r="V48" s="16"/>
      <c r="W48" s="64">
        <v>0</v>
      </c>
      <c r="X48" s="16">
        <v>0</v>
      </c>
      <c r="Y48" s="64">
        <v>0</v>
      </c>
      <c r="Z48" s="16">
        <v>0</v>
      </c>
      <c r="AA48" s="16">
        <v>0</v>
      </c>
      <c r="AB48" s="64">
        <v>0</v>
      </c>
      <c r="AC48" s="16">
        <v>0</v>
      </c>
      <c r="AD48" s="16"/>
      <c r="AE48" s="16"/>
      <c r="AF48" s="64">
        <v>0</v>
      </c>
      <c r="AG48" s="16">
        <v>0</v>
      </c>
      <c r="AH48" s="64">
        <v>0</v>
      </c>
      <c r="AI48" s="16">
        <v>0</v>
      </c>
      <c r="AJ48" s="16"/>
      <c r="AK48" s="16"/>
      <c r="AL48" s="64">
        <v>0</v>
      </c>
      <c r="AM48" s="16">
        <v>0</v>
      </c>
      <c r="AN48" s="64">
        <v>0</v>
      </c>
      <c r="AO48" s="18">
        <v>0</v>
      </c>
      <c r="AP48" s="16"/>
      <c r="AQ48" s="16"/>
      <c r="AR48" s="64">
        <v>0</v>
      </c>
      <c r="AS48" s="16">
        <v>0</v>
      </c>
      <c r="AT48" s="64">
        <v>0</v>
      </c>
      <c r="AU48" s="16">
        <v>0</v>
      </c>
      <c r="AV48" s="16"/>
      <c r="AW48" s="16"/>
      <c r="AX48" s="64">
        <v>0</v>
      </c>
      <c r="AY48" s="16">
        <v>0</v>
      </c>
      <c r="AZ48" s="64">
        <v>0</v>
      </c>
      <c r="BA48" s="16">
        <v>0</v>
      </c>
      <c r="BB48" s="16"/>
      <c r="BC48" s="16"/>
      <c r="BD48" s="64">
        <v>0</v>
      </c>
      <c r="BE48" s="18">
        <v>0</v>
      </c>
      <c r="BF48" s="33">
        <v>0</v>
      </c>
      <c r="BG48" s="16">
        <v>0</v>
      </c>
      <c r="BH48" s="16"/>
      <c r="BI48" s="16"/>
      <c r="BJ48" s="64">
        <v>0</v>
      </c>
      <c r="BK48" s="16">
        <v>0</v>
      </c>
      <c r="BL48" s="64">
        <v>0</v>
      </c>
      <c r="BM48" s="16">
        <v>0</v>
      </c>
      <c r="BN48" s="16">
        <v>0</v>
      </c>
      <c r="BO48" s="64">
        <v>0</v>
      </c>
      <c r="BP48" s="16">
        <v>0</v>
      </c>
      <c r="BQ48" s="16"/>
      <c r="BR48" s="16"/>
      <c r="BS48" s="64">
        <f t="shared" si="0"/>
        <v>0</v>
      </c>
      <c r="BT48" s="16">
        <v>1</v>
      </c>
      <c r="BU48" s="64">
        <f t="shared" si="1"/>
        <v>1</v>
      </c>
      <c r="BV48" s="18">
        <v>1</v>
      </c>
      <c r="BW48" s="18">
        <v>0</v>
      </c>
      <c r="BX48" s="18">
        <v>0</v>
      </c>
      <c r="BY48" s="33">
        <v>1</v>
      </c>
      <c r="BZ48" s="18">
        <v>1</v>
      </c>
      <c r="CA48" s="33">
        <v>2</v>
      </c>
    </row>
    <row r="49" spans="1:79" customFormat="1" ht="15">
      <c r="A49" s="63" t="s">
        <v>89</v>
      </c>
      <c r="B49" s="16">
        <v>1</v>
      </c>
      <c r="C49" s="16"/>
      <c r="D49" s="16"/>
      <c r="E49" s="64">
        <v>1</v>
      </c>
      <c r="F49" s="16">
        <v>0</v>
      </c>
      <c r="G49" s="64">
        <v>1</v>
      </c>
      <c r="H49" s="16">
        <v>2</v>
      </c>
      <c r="I49" s="16"/>
      <c r="J49" s="16"/>
      <c r="K49" s="64">
        <v>2</v>
      </c>
      <c r="L49" s="16">
        <v>0</v>
      </c>
      <c r="M49" s="64">
        <v>2</v>
      </c>
      <c r="N49" s="16">
        <v>0</v>
      </c>
      <c r="O49" s="18">
        <v>0</v>
      </c>
      <c r="P49" s="33">
        <v>0</v>
      </c>
      <c r="Q49" s="16">
        <v>1</v>
      </c>
      <c r="R49" s="16">
        <v>0</v>
      </c>
      <c r="S49" s="64">
        <v>1</v>
      </c>
      <c r="T49" s="16">
        <v>3</v>
      </c>
      <c r="U49" s="16"/>
      <c r="V49" s="16"/>
      <c r="W49" s="64">
        <v>3</v>
      </c>
      <c r="X49" s="16">
        <v>0</v>
      </c>
      <c r="Y49" s="64">
        <v>3</v>
      </c>
      <c r="Z49" s="16">
        <v>1</v>
      </c>
      <c r="AA49" s="16">
        <v>0</v>
      </c>
      <c r="AB49" s="64">
        <v>1</v>
      </c>
      <c r="AC49" s="16">
        <v>1</v>
      </c>
      <c r="AD49" s="16"/>
      <c r="AE49" s="16"/>
      <c r="AF49" s="64">
        <v>1</v>
      </c>
      <c r="AG49" s="16">
        <v>1</v>
      </c>
      <c r="AH49" s="64">
        <v>2</v>
      </c>
      <c r="AI49" s="16">
        <v>5</v>
      </c>
      <c r="AJ49" s="16"/>
      <c r="AK49" s="16"/>
      <c r="AL49" s="64">
        <v>5</v>
      </c>
      <c r="AM49" s="16">
        <v>0</v>
      </c>
      <c r="AN49" s="64">
        <v>5</v>
      </c>
      <c r="AO49" s="18">
        <v>1</v>
      </c>
      <c r="AP49" s="16"/>
      <c r="AQ49" s="16"/>
      <c r="AR49" s="64">
        <v>1</v>
      </c>
      <c r="AS49" s="16">
        <v>0</v>
      </c>
      <c r="AT49" s="64">
        <v>1</v>
      </c>
      <c r="AU49" s="16">
        <v>4</v>
      </c>
      <c r="AV49" s="16"/>
      <c r="AW49" s="16"/>
      <c r="AX49" s="64">
        <v>4</v>
      </c>
      <c r="AY49" s="16">
        <v>0</v>
      </c>
      <c r="AZ49" s="64">
        <v>4</v>
      </c>
      <c r="BA49" s="16">
        <v>4</v>
      </c>
      <c r="BB49" s="16"/>
      <c r="BC49" s="16"/>
      <c r="BD49" s="64">
        <v>4</v>
      </c>
      <c r="BE49" s="18">
        <v>0</v>
      </c>
      <c r="BF49" s="33">
        <v>4</v>
      </c>
      <c r="BG49" s="16">
        <v>4</v>
      </c>
      <c r="BH49" s="16"/>
      <c r="BI49" s="16"/>
      <c r="BJ49" s="64">
        <v>4</v>
      </c>
      <c r="BK49" s="16">
        <v>0</v>
      </c>
      <c r="BL49" s="64">
        <v>4</v>
      </c>
      <c r="BM49" s="16">
        <v>1</v>
      </c>
      <c r="BN49" s="16">
        <v>0</v>
      </c>
      <c r="BO49" s="64">
        <v>1</v>
      </c>
      <c r="BP49" s="16"/>
      <c r="BQ49" s="16"/>
      <c r="BR49" s="16"/>
      <c r="BS49" s="64">
        <f t="shared" si="0"/>
        <v>0</v>
      </c>
      <c r="BT49" s="16">
        <v>0</v>
      </c>
      <c r="BU49" s="64">
        <f t="shared" si="1"/>
        <v>0</v>
      </c>
      <c r="BV49" s="18">
        <v>28</v>
      </c>
      <c r="BW49" s="18">
        <v>0</v>
      </c>
      <c r="BX49" s="18">
        <v>0</v>
      </c>
      <c r="BY49" s="33">
        <v>28</v>
      </c>
      <c r="BZ49" s="18">
        <v>1</v>
      </c>
      <c r="CA49" s="33">
        <v>29</v>
      </c>
    </row>
    <row r="50" spans="1:79" customFormat="1" ht="15">
      <c r="A50" s="63" t="s">
        <v>91</v>
      </c>
      <c r="B50" s="16">
        <v>0</v>
      </c>
      <c r="C50" s="16"/>
      <c r="D50" s="16"/>
      <c r="E50" s="64">
        <v>0</v>
      </c>
      <c r="F50" s="16">
        <v>0</v>
      </c>
      <c r="G50" s="64">
        <v>0</v>
      </c>
      <c r="H50" s="16">
        <v>0</v>
      </c>
      <c r="I50" s="16"/>
      <c r="J50" s="16"/>
      <c r="K50" s="64">
        <v>0</v>
      </c>
      <c r="L50" s="16">
        <v>0</v>
      </c>
      <c r="M50" s="64">
        <v>0</v>
      </c>
      <c r="N50" s="16">
        <v>0</v>
      </c>
      <c r="O50" s="18">
        <v>0</v>
      </c>
      <c r="P50" s="33">
        <v>0</v>
      </c>
      <c r="Q50" s="16">
        <v>0</v>
      </c>
      <c r="R50" s="16">
        <v>0</v>
      </c>
      <c r="S50" s="64">
        <v>0</v>
      </c>
      <c r="T50" s="16">
        <v>0</v>
      </c>
      <c r="U50" s="16"/>
      <c r="V50" s="16"/>
      <c r="W50" s="64">
        <v>0</v>
      </c>
      <c r="X50" s="16">
        <v>0</v>
      </c>
      <c r="Y50" s="64">
        <v>0</v>
      </c>
      <c r="Z50" s="16">
        <v>0</v>
      </c>
      <c r="AA50" s="16">
        <v>0</v>
      </c>
      <c r="AB50" s="64">
        <v>0</v>
      </c>
      <c r="AC50" s="16">
        <v>0</v>
      </c>
      <c r="AD50" s="16"/>
      <c r="AE50" s="16">
        <v>1</v>
      </c>
      <c r="AF50" s="64">
        <v>1</v>
      </c>
      <c r="AG50" s="16">
        <v>0</v>
      </c>
      <c r="AH50" s="64">
        <v>1</v>
      </c>
      <c r="AI50" s="16">
        <v>1</v>
      </c>
      <c r="AJ50" s="16"/>
      <c r="AK50" s="16"/>
      <c r="AL50" s="64">
        <v>1</v>
      </c>
      <c r="AM50" s="16">
        <v>0</v>
      </c>
      <c r="AN50" s="64">
        <v>1</v>
      </c>
      <c r="AO50" s="18">
        <v>0</v>
      </c>
      <c r="AP50" s="16"/>
      <c r="AQ50" s="16"/>
      <c r="AR50" s="64">
        <v>0</v>
      </c>
      <c r="AS50" s="16">
        <v>0</v>
      </c>
      <c r="AT50" s="64">
        <v>0</v>
      </c>
      <c r="AU50" s="16">
        <v>0</v>
      </c>
      <c r="AV50" s="16"/>
      <c r="AW50" s="16"/>
      <c r="AX50" s="64">
        <v>0</v>
      </c>
      <c r="AY50" s="16">
        <v>0</v>
      </c>
      <c r="AZ50" s="64">
        <v>0</v>
      </c>
      <c r="BA50" s="16">
        <v>0</v>
      </c>
      <c r="BB50" s="16"/>
      <c r="BC50" s="16"/>
      <c r="BD50" s="64">
        <v>0</v>
      </c>
      <c r="BE50" s="18">
        <v>0</v>
      </c>
      <c r="BF50" s="33">
        <v>0</v>
      </c>
      <c r="BG50" s="16">
        <v>0</v>
      </c>
      <c r="BH50" s="16"/>
      <c r="BI50" s="16"/>
      <c r="BJ50" s="64">
        <v>0</v>
      </c>
      <c r="BK50" s="16">
        <v>0</v>
      </c>
      <c r="BL50" s="64">
        <v>0</v>
      </c>
      <c r="BM50" s="16">
        <v>0</v>
      </c>
      <c r="BN50" s="16">
        <v>0</v>
      </c>
      <c r="BO50" s="64">
        <v>0</v>
      </c>
      <c r="BP50" s="16">
        <v>0</v>
      </c>
      <c r="BQ50" s="16"/>
      <c r="BR50" s="16"/>
      <c r="BS50" s="64">
        <f t="shared" si="0"/>
        <v>0</v>
      </c>
      <c r="BT50" s="16">
        <v>0</v>
      </c>
      <c r="BU50" s="64">
        <f t="shared" si="1"/>
        <v>0</v>
      </c>
      <c r="BV50" s="18">
        <v>1</v>
      </c>
      <c r="BW50" s="18">
        <v>0</v>
      </c>
      <c r="BX50" s="18">
        <v>1</v>
      </c>
      <c r="BY50" s="33">
        <v>2</v>
      </c>
      <c r="BZ50" s="18">
        <v>0</v>
      </c>
      <c r="CA50" s="33">
        <v>2</v>
      </c>
    </row>
    <row r="51" spans="1:79" customFormat="1" ht="15">
      <c r="A51" s="63" t="s">
        <v>92</v>
      </c>
      <c r="B51" s="16">
        <v>0</v>
      </c>
      <c r="C51" s="16"/>
      <c r="D51" s="16"/>
      <c r="E51" s="64">
        <v>0</v>
      </c>
      <c r="F51" s="16">
        <v>0</v>
      </c>
      <c r="G51" s="64">
        <v>0</v>
      </c>
      <c r="H51" s="16">
        <v>0</v>
      </c>
      <c r="I51" s="16"/>
      <c r="J51" s="16"/>
      <c r="K51" s="64">
        <v>0</v>
      </c>
      <c r="L51" s="16">
        <v>0</v>
      </c>
      <c r="M51" s="64">
        <v>0</v>
      </c>
      <c r="N51" s="16">
        <v>0</v>
      </c>
      <c r="O51" s="18">
        <v>0</v>
      </c>
      <c r="P51" s="33">
        <v>0</v>
      </c>
      <c r="Q51" s="16">
        <v>0</v>
      </c>
      <c r="R51" s="16">
        <v>0</v>
      </c>
      <c r="S51" s="64">
        <v>0</v>
      </c>
      <c r="T51" s="16">
        <v>0</v>
      </c>
      <c r="U51" s="16"/>
      <c r="V51" s="16"/>
      <c r="W51" s="64">
        <v>0</v>
      </c>
      <c r="X51" s="16">
        <v>0</v>
      </c>
      <c r="Y51" s="64">
        <v>0</v>
      </c>
      <c r="Z51" s="16">
        <v>0</v>
      </c>
      <c r="AA51" s="16">
        <v>0</v>
      </c>
      <c r="AB51" s="64">
        <v>0</v>
      </c>
      <c r="AC51" s="16">
        <v>0</v>
      </c>
      <c r="AD51" s="16"/>
      <c r="AE51" s="16"/>
      <c r="AF51" s="64">
        <v>0</v>
      </c>
      <c r="AG51" s="16">
        <v>0</v>
      </c>
      <c r="AH51" s="64">
        <v>0</v>
      </c>
      <c r="AI51" s="16">
        <v>0</v>
      </c>
      <c r="AJ51" s="16"/>
      <c r="AK51" s="16"/>
      <c r="AL51" s="64">
        <v>0</v>
      </c>
      <c r="AM51" s="16">
        <v>0</v>
      </c>
      <c r="AN51" s="64">
        <v>0</v>
      </c>
      <c r="AO51" s="18">
        <v>0</v>
      </c>
      <c r="AP51" s="16"/>
      <c r="AQ51" s="16"/>
      <c r="AR51" s="64">
        <v>0</v>
      </c>
      <c r="AS51" s="16">
        <v>0</v>
      </c>
      <c r="AT51" s="64">
        <v>0</v>
      </c>
      <c r="AU51" s="16">
        <v>0</v>
      </c>
      <c r="AV51" s="16"/>
      <c r="AW51" s="16"/>
      <c r="AX51" s="64">
        <v>0</v>
      </c>
      <c r="AY51" s="16">
        <v>0</v>
      </c>
      <c r="AZ51" s="64">
        <v>0</v>
      </c>
      <c r="BA51" s="16">
        <v>0</v>
      </c>
      <c r="BB51" s="16"/>
      <c r="BC51" s="16"/>
      <c r="BD51" s="64">
        <v>0</v>
      </c>
      <c r="BE51" s="18">
        <v>0</v>
      </c>
      <c r="BF51" s="33">
        <v>0</v>
      </c>
      <c r="BG51" s="16"/>
      <c r="BH51" s="16"/>
      <c r="BI51" s="16"/>
      <c r="BJ51" s="64">
        <v>0</v>
      </c>
      <c r="BK51" s="16">
        <v>0</v>
      </c>
      <c r="BL51" s="64">
        <v>0</v>
      </c>
      <c r="BM51" s="16">
        <v>0</v>
      </c>
      <c r="BN51" s="16">
        <v>0</v>
      </c>
      <c r="BO51" s="64">
        <v>0</v>
      </c>
      <c r="BP51" s="16">
        <v>0</v>
      </c>
      <c r="BQ51" s="16"/>
      <c r="BR51" s="16"/>
      <c r="BS51" s="64">
        <f t="shared" si="0"/>
        <v>0</v>
      </c>
      <c r="BT51" s="16">
        <v>0</v>
      </c>
      <c r="BU51" s="64">
        <f t="shared" si="1"/>
        <v>0</v>
      </c>
      <c r="BV51" s="18">
        <v>0</v>
      </c>
      <c r="BW51" s="18">
        <v>0</v>
      </c>
      <c r="BX51" s="18">
        <v>0</v>
      </c>
      <c r="BY51" s="33">
        <v>0</v>
      </c>
      <c r="BZ51" s="18">
        <v>0</v>
      </c>
      <c r="CA51" s="33">
        <v>0</v>
      </c>
    </row>
    <row r="52" spans="1:79" customFormat="1" ht="15">
      <c r="A52" s="63" t="s">
        <v>93</v>
      </c>
      <c r="B52" s="16">
        <v>0</v>
      </c>
      <c r="C52" s="16"/>
      <c r="D52" s="16"/>
      <c r="E52" s="64">
        <v>0</v>
      </c>
      <c r="F52" s="16">
        <v>0</v>
      </c>
      <c r="G52" s="64">
        <v>0</v>
      </c>
      <c r="H52" s="16">
        <v>0</v>
      </c>
      <c r="I52" s="16"/>
      <c r="J52" s="16"/>
      <c r="K52" s="64">
        <v>0</v>
      </c>
      <c r="L52" s="16">
        <v>0</v>
      </c>
      <c r="M52" s="64">
        <v>0</v>
      </c>
      <c r="N52" s="16">
        <v>3</v>
      </c>
      <c r="O52" s="18">
        <v>0</v>
      </c>
      <c r="P52" s="33">
        <v>3</v>
      </c>
      <c r="Q52" s="16">
        <v>1</v>
      </c>
      <c r="R52" s="16">
        <v>0</v>
      </c>
      <c r="S52" s="64">
        <v>1</v>
      </c>
      <c r="T52" s="16">
        <v>0</v>
      </c>
      <c r="U52" s="16"/>
      <c r="V52" s="16"/>
      <c r="W52" s="64">
        <v>0</v>
      </c>
      <c r="X52" s="16">
        <v>0</v>
      </c>
      <c r="Y52" s="64">
        <v>0</v>
      </c>
      <c r="Z52" s="16">
        <v>0</v>
      </c>
      <c r="AA52" s="16">
        <v>0</v>
      </c>
      <c r="AB52" s="64">
        <v>0</v>
      </c>
      <c r="AC52" s="16">
        <v>0</v>
      </c>
      <c r="AD52" s="16"/>
      <c r="AE52" s="16"/>
      <c r="AF52" s="64">
        <v>0</v>
      </c>
      <c r="AG52" s="16">
        <v>0</v>
      </c>
      <c r="AH52" s="64">
        <v>0</v>
      </c>
      <c r="AI52" s="16">
        <v>10</v>
      </c>
      <c r="AJ52" s="16"/>
      <c r="AK52" s="16"/>
      <c r="AL52" s="64">
        <v>10</v>
      </c>
      <c r="AM52" s="16">
        <v>0</v>
      </c>
      <c r="AN52" s="64">
        <v>10</v>
      </c>
      <c r="AO52" s="18">
        <v>0</v>
      </c>
      <c r="AP52" s="16"/>
      <c r="AQ52" s="16"/>
      <c r="AR52" s="64">
        <v>0</v>
      </c>
      <c r="AS52" s="16">
        <v>0</v>
      </c>
      <c r="AT52" s="64">
        <v>0</v>
      </c>
      <c r="AU52" s="16">
        <v>0</v>
      </c>
      <c r="AV52" s="16"/>
      <c r="AW52" s="16"/>
      <c r="AX52" s="64">
        <v>0</v>
      </c>
      <c r="AY52" s="16">
        <v>0</v>
      </c>
      <c r="AZ52" s="64">
        <v>0</v>
      </c>
      <c r="BA52" s="16">
        <v>1</v>
      </c>
      <c r="BB52" s="16"/>
      <c r="BC52" s="16"/>
      <c r="BD52" s="64">
        <v>1</v>
      </c>
      <c r="BE52" s="18">
        <v>0</v>
      </c>
      <c r="BF52" s="33">
        <v>1</v>
      </c>
      <c r="BG52" s="16">
        <v>0</v>
      </c>
      <c r="BH52" s="16"/>
      <c r="BI52" s="16"/>
      <c r="BJ52" s="64">
        <v>0</v>
      </c>
      <c r="BK52" s="16">
        <v>0</v>
      </c>
      <c r="BL52" s="64">
        <v>0</v>
      </c>
      <c r="BM52" s="16">
        <v>0</v>
      </c>
      <c r="BN52" s="16">
        <v>0</v>
      </c>
      <c r="BO52" s="64">
        <v>0</v>
      </c>
      <c r="BP52" s="16">
        <v>2</v>
      </c>
      <c r="BQ52" s="16"/>
      <c r="BR52" s="16"/>
      <c r="BS52" s="64">
        <f t="shared" si="0"/>
        <v>2</v>
      </c>
      <c r="BT52" s="16">
        <v>0</v>
      </c>
      <c r="BU52" s="64">
        <f t="shared" si="1"/>
        <v>2</v>
      </c>
      <c r="BV52" s="18">
        <v>17</v>
      </c>
      <c r="BW52" s="18">
        <v>0</v>
      </c>
      <c r="BX52" s="18">
        <v>0</v>
      </c>
      <c r="BY52" s="33">
        <v>17</v>
      </c>
      <c r="BZ52" s="18">
        <v>0</v>
      </c>
      <c r="CA52" s="33">
        <v>17</v>
      </c>
    </row>
    <row r="53" spans="1:79" customFormat="1" ht="15">
      <c r="A53" s="63" t="s">
        <v>94</v>
      </c>
      <c r="B53" s="16">
        <v>16</v>
      </c>
      <c r="C53" s="16"/>
      <c r="D53" s="16"/>
      <c r="E53" s="64">
        <v>16</v>
      </c>
      <c r="F53" s="16">
        <v>0</v>
      </c>
      <c r="G53" s="64">
        <v>16</v>
      </c>
      <c r="H53" s="16">
        <v>8</v>
      </c>
      <c r="I53" s="16"/>
      <c r="J53" s="16"/>
      <c r="K53" s="64">
        <v>8</v>
      </c>
      <c r="L53" s="16">
        <v>0</v>
      </c>
      <c r="M53" s="64">
        <v>8</v>
      </c>
      <c r="N53" s="16">
        <v>0</v>
      </c>
      <c r="O53" s="18">
        <v>0</v>
      </c>
      <c r="P53" s="33">
        <v>0</v>
      </c>
      <c r="Q53" s="16">
        <v>1</v>
      </c>
      <c r="R53" s="16">
        <v>0</v>
      </c>
      <c r="S53" s="64">
        <v>1</v>
      </c>
      <c r="T53" s="16">
        <v>25</v>
      </c>
      <c r="U53" s="16"/>
      <c r="V53" s="16"/>
      <c r="W53" s="64">
        <v>25</v>
      </c>
      <c r="X53" s="16">
        <v>0</v>
      </c>
      <c r="Y53" s="64">
        <v>25</v>
      </c>
      <c r="Z53" s="16">
        <v>12</v>
      </c>
      <c r="AA53" s="16">
        <v>0</v>
      </c>
      <c r="AB53" s="64">
        <v>12</v>
      </c>
      <c r="AC53" s="16">
        <v>12</v>
      </c>
      <c r="AD53" s="16"/>
      <c r="AE53" s="16"/>
      <c r="AF53" s="64">
        <v>12</v>
      </c>
      <c r="AG53" s="16">
        <v>0</v>
      </c>
      <c r="AH53" s="64">
        <v>12</v>
      </c>
      <c r="AI53" s="16">
        <v>21</v>
      </c>
      <c r="AJ53" s="16"/>
      <c r="AK53" s="16"/>
      <c r="AL53" s="64">
        <v>21</v>
      </c>
      <c r="AM53" s="16">
        <v>0</v>
      </c>
      <c r="AN53" s="64">
        <v>21</v>
      </c>
      <c r="AO53" s="18">
        <v>15</v>
      </c>
      <c r="AP53" s="16"/>
      <c r="AQ53" s="16"/>
      <c r="AR53" s="64">
        <v>15</v>
      </c>
      <c r="AS53" s="16">
        <v>0</v>
      </c>
      <c r="AT53" s="64">
        <v>15</v>
      </c>
      <c r="AU53" s="16">
        <v>15</v>
      </c>
      <c r="AV53" s="16"/>
      <c r="AW53" s="16"/>
      <c r="AX53" s="64">
        <v>15</v>
      </c>
      <c r="AY53" s="16">
        <v>0</v>
      </c>
      <c r="AZ53" s="64">
        <v>15</v>
      </c>
      <c r="BA53" s="16">
        <v>28</v>
      </c>
      <c r="BB53" s="16"/>
      <c r="BC53" s="16"/>
      <c r="BD53" s="64">
        <v>28</v>
      </c>
      <c r="BE53" s="18">
        <v>0</v>
      </c>
      <c r="BF53" s="33">
        <v>28</v>
      </c>
      <c r="BG53" s="16">
        <v>21</v>
      </c>
      <c r="BH53" s="16"/>
      <c r="BI53" s="16"/>
      <c r="BJ53" s="64">
        <v>21</v>
      </c>
      <c r="BK53" s="16">
        <v>0</v>
      </c>
      <c r="BL53" s="64">
        <v>21</v>
      </c>
      <c r="BM53" s="16">
        <v>5</v>
      </c>
      <c r="BN53" s="16">
        <v>0</v>
      </c>
      <c r="BO53" s="64">
        <v>5</v>
      </c>
      <c r="BP53" s="16">
        <v>14</v>
      </c>
      <c r="BQ53" s="16"/>
      <c r="BR53" s="16"/>
      <c r="BS53" s="64">
        <f t="shared" si="0"/>
        <v>14</v>
      </c>
      <c r="BT53" s="16">
        <v>0</v>
      </c>
      <c r="BU53" s="64">
        <f t="shared" si="1"/>
        <v>14</v>
      </c>
      <c r="BV53" s="18">
        <v>193</v>
      </c>
      <c r="BW53" s="18">
        <v>0</v>
      </c>
      <c r="BX53" s="18">
        <v>0</v>
      </c>
      <c r="BY53" s="33">
        <v>193</v>
      </c>
      <c r="BZ53" s="18">
        <v>0</v>
      </c>
      <c r="CA53" s="33">
        <v>193</v>
      </c>
    </row>
    <row r="54" spans="1:79" customFormat="1" ht="15">
      <c r="A54" s="63" t="s">
        <v>99</v>
      </c>
      <c r="B54" s="16">
        <v>1</v>
      </c>
      <c r="C54" s="16"/>
      <c r="D54" s="16"/>
      <c r="E54" s="64">
        <v>1</v>
      </c>
      <c r="F54" s="16">
        <v>0</v>
      </c>
      <c r="G54" s="64">
        <v>1</v>
      </c>
      <c r="H54" s="16">
        <v>1</v>
      </c>
      <c r="I54" s="16"/>
      <c r="J54" s="16"/>
      <c r="K54" s="64">
        <v>1</v>
      </c>
      <c r="L54" s="16">
        <v>0</v>
      </c>
      <c r="M54" s="64">
        <v>1</v>
      </c>
      <c r="N54" s="16">
        <v>1</v>
      </c>
      <c r="O54" s="18">
        <v>0</v>
      </c>
      <c r="P54" s="33">
        <v>1</v>
      </c>
      <c r="Q54" s="16">
        <v>1</v>
      </c>
      <c r="R54" s="16">
        <v>0</v>
      </c>
      <c r="S54" s="64">
        <v>1</v>
      </c>
      <c r="T54" s="16">
        <v>2</v>
      </c>
      <c r="U54" s="16"/>
      <c r="V54" s="16"/>
      <c r="W54" s="64">
        <v>2</v>
      </c>
      <c r="X54" s="16">
        <v>0</v>
      </c>
      <c r="Y54" s="64">
        <v>2</v>
      </c>
      <c r="Z54" s="16">
        <v>1</v>
      </c>
      <c r="AA54" s="16">
        <v>0</v>
      </c>
      <c r="AB54" s="64">
        <v>1</v>
      </c>
      <c r="AC54" s="16">
        <v>1</v>
      </c>
      <c r="AD54" s="16"/>
      <c r="AE54" s="16"/>
      <c r="AF54" s="64">
        <v>1</v>
      </c>
      <c r="AG54" s="16">
        <v>0</v>
      </c>
      <c r="AH54" s="64">
        <v>1</v>
      </c>
      <c r="AI54" s="16">
        <v>1</v>
      </c>
      <c r="AJ54" s="16"/>
      <c r="AK54" s="16"/>
      <c r="AL54" s="64">
        <v>1</v>
      </c>
      <c r="AM54" s="16">
        <v>0</v>
      </c>
      <c r="AN54" s="64">
        <v>1</v>
      </c>
      <c r="AO54" s="18">
        <v>1</v>
      </c>
      <c r="AP54" s="16"/>
      <c r="AQ54" s="16"/>
      <c r="AR54" s="64">
        <v>1</v>
      </c>
      <c r="AS54" s="16">
        <v>0</v>
      </c>
      <c r="AT54" s="64">
        <v>1</v>
      </c>
      <c r="AU54" s="16">
        <v>1</v>
      </c>
      <c r="AV54" s="16"/>
      <c r="AW54" s="16"/>
      <c r="AX54" s="64">
        <v>1</v>
      </c>
      <c r="AY54" s="16">
        <v>0</v>
      </c>
      <c r="AZ54" s="64">
        <v>1</v>
      </c>
      <c r="BA54" s="16">
        <v>1</v>
      </c>
      <c r="BB54" s="16"/>
      <c r="BC54" s="16"/>
      <c r="BD54" s="64">
        <v>1</v>
      </c>
      <c r="BE54" s="18">
        <v>0</v>
      </c>
      <c r="BF54" s="33">
        <v>1</v>
      </c>
      <c r="BG54" s="16">
        <v>1</v>
      </c>
      <c r="BH54" s="16"/>
      <c r="BI54" s="16"/>
      <c r="BJ54" s="64">
        <v>1</v>
      </c>
      <c r="BK54" s="16">
        <v>0</v>
      </c>
      <c r="BL54" s="64">
        <v>1</v>
      </c>
      <c r="BM54" s="16">
        <v>1</v>
      </c>
      <c r="BN54" s="16">
        <v>0</v>
      </c>
      <c r="BO54" s="64">
        <v>1</v>
      </c>
      <c r="BP54" s="16">
        <v>1</v>
      </c>
      <c r="BQ54" s="16"/>
      <c r="BR54" s="16"/>
      <c r="BS54" s="64">
        <f t="shared" si="0"/>
        <v>1</v>
      </c>
      <c r="BT54" s="16">
        <v>0</v>
      </c>
      <c r="BU54" s="64">
        <f t="shared" si="1"/>
        <v>1</v>
      </c>
      <c r="BV54" s="18">
        <v>15</v>
      </c>
      <c r="BW54" s="18">
        <v>0</v>
      </c>
      <c r="BX54" s="18">
        <v>0</v>
      </c>
      <c r="BY54" s="33">
        <v>15</v>
      </c>
      <c r="BZ54" s="18">
        <v>0</v>
      </c>
      <c r="CA54" s="33">
        <v>15</v>
      </c>
    </row>
    <row r="55" spans="1:79" customFormat="1" ht="15">
      <c r="A55" s="63" t="s">
        <v>95</v>
      </c>
      <c r="B55" s="16">
        <v>21</v>
      </c>
      <c r="C55" s="16"/>
      <c r="D55" s="16"/>
      <c r="E55" s="64">
        <v>21</v>
      </c>
      <c r="F55" s="16">
        <v>0</v>
      </c>
      <c r="G55" s="64">
        <v>21</v>
      </c>
      <c r="H55" s="16">
        <v>37</v>
      </c>
      <c r="I55" s="16"/>
      <c r="J55" s="16"/>
      <c r="K55" s="64">
        <v>37</v>
      </c>
      <c r="L55" s="16">
        <v>0</v>
      </c>
      <c r="M55" s="64">
        <v>37</v>
      </c>
      <c r="N55" s="16">
        <v>10</v>
      </c>
      <c r="O55" s="18">
        <v>0</v>
      </c>
      <c r="P55" s="33">
        <v>10</v>
      </c>
      <c r="Q55" s="16">
        <v>8</v>
      </c>
      <c r="R55" s="16">
        <v>0</v>
      </c>
      <c r="S55" s="64">
        <v>8</v>
      </c>
      <c r="T55" s="16">
        <v>44</v>
      </c>
      <c r="U55" s="16">
        <v>2</v>
      </c>
      <c r="V55" s="16"/>
      <c r="W55" s="64">
        <v>46</v>
      </c>
      <c r="X55" s="16">
        <v>0</v>
      </c>
      <c r="Y55" s="64">
        <v>46</v>
      </c>
      <c r="Z55" s="16">
        <v>23</v>
      </c>
      <c r="AA55" s="16">
        <v>0</v>
      </c>
      <c r="AB55" s="64">
        <v>23</v>
      </c>
      <c r="AC55" s="16">
        <v>20</v>
      </c>
      <c r="AD55" s="16"/>
      <c r="AE55" s="16"/>
      <c r="AF55" s="64">
        <v>20</v>
      </c>
      <c r="AG55" s="16">
        <v>0</v>
      </c>
      <c r="AH55" s="64">
        <v>20</v>
      </c>
      <c r="AI55" s="16">
        <v>56</v>
      </c>
      <c r="AJ55" s="16"/>
      <c r="AK55" s="16"/>
      <c r="AL55" s="64">
        <v>56</v>
      </c>
      <c r="AM55" s="16">
        <v>0</v>
      </c>
      <c r="AN55" s="64">
        <v>56</v>
      </c>
      <c r="AO55" s="18">
        <v>20</v>
      </c>
      <c r="AP55" s="16"/>
      <c r="AQ55" s="16"/>
      <c r="AR55" s="64">
        <v>20</v>
      </c>
      <c r="AS55" s="16">
        <v>0</v>
      </c>
      <c r="AT55" s="64">
        <v>20</v>
      </c>
      <c r="AU55" s="16">
        <v>17</v>
      </c>
      <c r="AV55" s="16"/>
      <c r="AW55" s="16"/>
      <c r="AX55" s="64">
        <v>17</v>
      </c>
      <c r="AY55" s="16">
        <v>0</v>
      </c>
      <c r="AZ55" s="64">
        <v>17</v>
      </c>
      <c r="BA55" s="16">
        <v>32</v>
      </c>
      <c r="BB55" s="16"/>
      <c r="BC55" s="16"/>
      <c r="BD55" s="64">
        <v>32</v>
      </c>
      <c r="BE55" s="18">
        <v>0</v>
      </c>
      <c r="BF55" s="33">
        <v>32</v>
      </c>
      <c r="BG55" s="16">
        <v>35</v>
      </c>
      <c r="BH55" s="16"/>
      <c r="BI55" s="16"/>
      <c r="BJ55" s="64">
        <v>35</v>
      </c>
      <c r="BK55" s="16">
        <v>0</v>
      </c>
      <c r="BL55" s="64">
        <v>35</v>
      </c>
      <c r="BM55" s="16">
        <v>6</v>
      </c>
      <c r="BN55" s="16">
        <v>0</v>
      </c>
      <c r="BO55" s="64">
        <v>6</v>
      </c>
      <c r="BP55" s="16">
        <v>14</v>
      </c>
      <c r="BQ55" s="16"/>
      <c r="BR55" s="16"/>
      <c r="BS55" s="64">
        <f t="shared" si="0"/>
        <v>14</v>
      </c>
      <c r="BT55" s="16">
        <v>0</v>
      </c>
      <c r="BU55" s="64">
        <f t="shared" si="1"/>
        <v>14</v>
      </c>
      <c r="BV55" s="18">
        <v>343</v>
      </c>
      <c r="BW55" s="18">
        <v>2</v>
      </c>
      <c r="BX55" s="18">
        <v>0</v>
      </c>
      <c r="BY55" s="33">
        <v>345</v>
      </c>
      <c r="BZ55" s="18">
        <v>0</v>
      </c>
      <c r="CA55" s="33">
        <v>345</v>
      </c>
    </row>
    <row r="56" spans="1:79" customFormat="1" ht="15">
      <c r="A56" s="63" t="s">
        <v>96</v>
      </c>
      <c r="B56" s="16">
        <v>17</v>
      </c>
      <c r="C56" s="16"/>
      <c r="D56" s="16"/>
      <c r="E56" s="64">
        <v>17</v>
      </c>
      <c r="F56" s="16">
        <v>0</v>
      </c>
      <c r="G56" s="64">
        <v>17</v>
      </c>
      <c r="H56" s="16">
        <v>28</v>
      </c>
      <c r="I56" s="16">
        <v>1</v>
      </c>
      <c r="J56" s="16"/>
      <c r="K56" s="64">
        <v>29</v>
      </c>
      <c r="L56" s="16">
        <v>0</v>
      </c>
      <c r="M56" s="64">
        <v>29</v>
      </c>
      <c r="N56" s="16">
        <v>0</v>
      </c>
      <c r="O56" s="18">
        <v>0</v>
      </c>
      <c r="P56" s="33">
        <v>0</v>
      </c>
      <c r="Q56" s="16">
        <v>0</v>
      </c>
      <c r="R56" s="16">
        <v>0</v>
      </c>
      <c r="S56" s="64">
        <v>0</v>
      </c>
      <c r="T56" s="16">
        <v>28</v>
      </c>
      <c r="U56" s="16"/>
      <c r="V56" s="16"/>
      <c r="W56" s="64">
        <v>28</v>
      </c>
      <c r="X56" s="16">
        <v>0</v>
      </c>
      <c r="Y56" s="64">
        <v>28</v>
      </c>
      <c r="Z56" s="16">
        <v>13</v>
      </c>
      <c r="AA56" s="16">
        <v>0</v>
      </c>
      <c r="AB56" s="64">
        <v>13</v>
      </c>
      <c r="AC56" s="16">
        <v>16</v>
      </c>
      <c r="AD56" s="16"/>
      <c r="AE56" s="16"/>
      <c r="AF56" s="64">
        <v>16</v>
      </c>
      <c r="AG56" s="16">
        <v>0</v>
      </c>
      <c r="AH56" s="64">
        <v>16</v>
      </c>
      <c r="AI56" s="16">
        <v>38</v>
      </c>
      <c r="AJ56" s="16">
        <v>1</v>
      </c>
      <c r="AK56" s="16"/>
      <c r="AL56" s="64">
        <v>39</v>
      </c>
      <c r="AM56" s="16">
        <v>0</v>
      </c>
      <c r="AN56" s="64">
        <v>39</v>
      </c>
      <c r="AO56" s="18">
        <v>16</v>
      </c>
      <c r="AP56" s="16"/>
      <c r="AQ56" s="16"/>
      <c r="AR56" s="64">
        <v>16</v>
      </c>
      <c r="AS56" s="16">
        <v>0</v>
      </c>
      <c r="AT56" s="64">
        <v>16</v>
      </c>
      <c r="AU56" s="16">
        <v>12</v>
      </c>
      <c r="AV56" s="16"/>
      <c r="AW56" s="16"/>
      <c r="AX56" s="64">
        <v>12</v>
      </c>
      <c r="AY56" s="16">
        <v>0</v>
      </c>
      <c r="AZ56" s="64">
        <v>12</v>
      </c>
      <c r="BA56" s="16">
        <v>27</v>
      </c>
      <c r="BB56" s="16"/>
      <c r="BC56" s="16"/>
      <c r="BD56" s="64">
        <v>27</v>
      </c>
      <c r="BE56" s="18">
        <v>0</v>
      </c>
      <c r="BF56" s="33">
        <v>27</v>
      </c>
      <c r="BG56" s="16">
        <v>32</v>
      </c>
      <c r="BH56" s="16"/>
      <c r="BI56" s="16"/>
      <c r="BJ56" s="64">
        <v>32</v>
      </c>
      <c r="BK56" s="16">
        <v>0</v>
      </c>
      <c r="BL56" s="64">
        <v>32</v>
      </c>
      <c r="BM56" s="16">
        <v>2</v>
      </c>
      <c r="BN56" s="16">
        <v>0</v>
      </c>
      <c r="BO56" s="64">
        <v>2</v>
      </c>
      <c r="BP56" s="16">
        <v>13</v>
      </c>
      <c r="BQ56" s="16">
        <v>1</v>
      </c>
      <c r="BR56" s="16"/>
      <c r="BS56" s="64">
        <f t="shared" si="0"/>
        <v>14</v>
      </c>
      <c r="BT56" s="16">
        <v>0</v>
      </c>
      <c r="BU56" s="64">
        <f t="shared" si="1"/>
        <v>14</v>
      </c>
      <c r="BV56" s="18">
        <v>242</v>
      </c>
      <c r="BW56" s="18">
        <v>3</v>
      </c>
      <c r="BX56" s="18">
        <v>0</v>
      </c>
      <c r="BY56" s="33">
        <v>245</v>
      </c>
      <c r="BZ56" s="18">
        <v>0</v>
      </c>
      <c r="CA56" s="33">
        <v>245</v>
      </c>
    </row>
    <row r="57" spans="1:79" customFormat="1" ht="15">
      <c r="A57" s="63" t="s">
        <v>97</v>
      </c>
      <c r="B57" s="16">
        <v>4</v>
      </c>
      <c r="C57" s="16"/>
      <c r="D57" s="16"/>
      <c r="E57" s="64">
        <v>4</v>
      </c>
      <c r="F57" s="16">
        <v>0</v>
      </c>
      <c r="G57" s="64">
        <v>4</v>
      </c>
      <c r="H57" s="16">
        <v>1</v>
      </c>
      <c r="I57" s="16"/>
      <c r="J57" s="16"/>
      <c r="K57" s="64">
        <v>1</v>
      </c>
      <c r="L57" s="16">
        <v>0</v>
      </c>
      <c r="M57" s="64">
        <v>1</v>
      </c>
      <c r="N57" s="16">
        <v>1</v>
      </c>
      <c r="O57" s="18">
        <v>0</v>
      </c>
      <c r="P57" s="33">
        <v>1</v>
      </c>
      <c r="Q57" s="16">
        <v>1</v>
      </c>
      <c r="R57" s="16">
        <v>0</v>
      </c>
      <c r="S57" s="64">
        <v>1</v>
      </c>
      <c r="T57" s="16">
        <v>5</v>
      </c>
      <c r="U57" s="16"/>
      <c r="V57" s="16"/>
      <c r="W57" s="64">
        <v>5</v>
      </c>
      <c r="X57" s="16">
        <v>0</v>
      </c>
      <c r="Y57" s="64">
        <v>5</v>
      </c>
      <c r="Z57" s="16">
        <v>4</v>
      </c>
      <c r="AA57" s="16">
        <v>0</v>
      </c>
      <c r="AB57" s="64">
        <v>4</v>
      </c>
      <c r="AC57" s="16">
        <v>3</v>
      </c>
      <c r="AD57" s="16"/>
      <c r="AE57" s="16"/>
      <c r="AF57" s="64">
        <v>3</v>
      </c>
      <c r="AG57" s="16">
        <v>0</v>
      </c>
      <c r="AH57" s="64">
        <v>3</v>
      </c>
      <c r="AI57" s="16">
        <v>5</v>
      </c>
      <c r="AJ57" s="16"/>
      <c r="AK57" s="16"/>
      <c r="AL57" s="64">
        <v>5</v>
      </c>
      <c r="AM57" s="16">
        <v>0</v>
      </c>
      <c r="AN57" s="64">
        <v>5</v>
      </c>
      <c r="AO57" s="18">
        <v>4</v>
      </c>
      <c r="AP57" s="16"/>
      <c r="AQ57" s="16"/>
      <c r="AR57" s="64">
        <v>4</v>
      </c>
      <c r="AS57" s="16">
        <v>0</v>
      </c>
      <c r="AT57" s="64">
        <v>4</v>
      </c>
      <c r="AU57" s="16">
        <v>2</v>
      </c>
      <c r="AV57" s="16"/>
      <c r="AW57" s="16"/>
      <c r="AX57" s="64">
        <v>2</v>
      </c>
      <c r="AY57" s="16">
        <v>0</v>
      </c>
      <c r="AZ57" s="64">
        <v>2</v>
      </c>
      <c r="BA57" s="16">
        <v>4</v>
      </c>
      <c r="BB57" s="16"/>
      <c r="BC57" s="16"/>
      <c r="BD57" s="64">
        <v>4</v>
      </c>
      <c r="BE57" s="18">
        <v>0</v>
      </c>
      <c r="BF57" s="33">
        <v>4</v>
      </c>
      <c r="BG57" s="16">
        <v>4</v>
      </c>
      <c r="BH57" s="16"/>
      <c r="BI57" s="16"/>
      <c r="BJ57" s="64">
        <v>4</v>
      </c>
      <c r="BK57" s="16">
        <v>0</v>
      </c>
      <c r="BL57" s="64">
        <v>4</v>
      </c>
      <c r="BM57" s="16">
        <v>0</v>
      </c>
      <c r="BN57" s="16">
        <v>0</v>
      </c>
      <c r="BO57" s="64">
        <v>0</v>
      </c>
      <c r="BP57" s="16">
        <v>1</v>
      </c>
      <c r="BQ57" s="16"/>
      <c r="BR57" s="16"/>
      <c r="BS57" s="64">
        <f t="shared" si="0"/>
        <v>1</v>
      </c>
      <c r="BT57" s="16">
        <v>0</v>
      </c>
      <c r="BU57" s="64">
        <f t="shared" si="1"/>
        <v>1</v>
      </c>
      <c r="BV57" s="18">
        <v>39</v>
      </c>
      <c r="BW57" s="18">
        <v>0</v>
      </c>
      <c r="BX57" s="18">
        <v>0</v>
      </c>
      <c r="BY57" s="33">
        <v>39</v>
      </c>
      <c r="BZ57" s="18">
        <v>0</v>
      </c>
      <c r="CA57" s="33">
        <v>39</v>
      </c>
    </row>
    <row r="58" spans="1:79" customFormat="1" ht="15">
      <c r="A58" s="63" t="s">
        <v>216</v>
      </c>
      <c r="B58" s="16">
        <v>1</v>
      </c>
      <c r="C58" s="16"/>
      <c r="D58" s="16"/>
      <c r="E58" s="64">
        <v>1</v>
      </c>
      <c r="F58" s="16">
        <v>0</v>
      </c>
      <c r="G58" s="64">
        <v>1</v>
      </c>
      <c r="H58" s="16">
        <v>1</v>
      </c>
      <c r="I58" s="16"/>
      <c r="J58" s="16"/>
      <c r="K58" s="64">
        <v>1</v>
      </c>
      <c r="L58" s="16">
        <v>0</v>
      </c>
      <c r="M58" s="64">
        <v>1</v>
      </c>
      <c r="N58" s="16">
        <v>0</v>
      </c>
      <c r="O58" s="18">
        <v>0</v>
      </c>
      <c r="P58" s="33">
        <v>0</v>
      </c>
      <c r="Q58" s="16">
        <v>0</v>
      </c>
      <c r="R58" s="16">
        <v>0</v>
      </c>
      <c r="S58" s="64">
        <v>0</v>
      </c>
      <c r="T58" s="16">
        <v>1</v>
      </c>
      <c r="U58" s="16"/>
      <c r="V58" s="16"/>
      <c r="W58" s="64">
        <v>1</v>
      </c>
      <c r="X58" s="16">
        <v>0</v>
      </c>
      <c r="Y58" s="64">
        <v>1</v>
      </c>
      <c r="Z58" s="16"/>
      <c r="AA58" s="16">
        <v>0</v>
      </c>
      <c r="AB58" s="64">
        <v>0</v>
      </c>
      <c r="AC58" s="16">
        <v>0</v>
      </c>
      <c r="AD58" s="16"/>
      <c r="AE58" s="16"/>
      <c r="AF58" s="64">
        <v>0</v>
      </c>
      <c r="AG58" s="16">
        <v>0</v>
      </c>
      <c r="AH58" s="64">
        <v>0</v>
      </c>
      <c r="AI58" s="16">
        <v>1</v>
      </c>
      <c r="AJ58" s="16"/>
      <c r="AK58" s="16"/>
      <c r="AL58" s="64">
        <v>1</v>
      </c>
      <c r="AM58" s="16">
        <v>0</v>
      </c>
      <c r="AN58" s="64">
        <v>1</v>
      </c>
      <c r="AO58" s="18">
        <v>1</v>
      </c>
      <c r="AP58" s="16"/>
      <c r="AQ58" s="16"/>
      <c r="AR58" s="64">
        <v>1</v>
      </c>
      <c r="AS58" s="16">
        <v>0</v>
      </c>
      <c r="AT58" s="64">
        <v>1</v>
      </c>
      <c r="AU58" s="16">
        <v>1</v>
      </c>
      <c r="AV58" s="16"/>
      <c r="AW58" s="16"/>
      <c r="AX58" s="64">
        <v>1</v>
      </c>
      <c r="AY58" s="16">
        <v>0</v>
      </c>
      <c r="AZ58" s="64">
        <v>1</v>
      </c>
      <c r="BA58" s="16">
        <v>1</v>
      </c>
      <c r="BB58" s="16"/>
      <c r="BC58" s="16"/>
      <c r="BD58" s="64">
        <v>1</v>
      </c>
      <c r="BE58" s="18">
        <v>0</v>
      </c>
      <c r="BF58" s="33">
        <v>1</v>
      </c>
      <c r="BG58" s="16">
        <v>1</v>
      </c>
      <c r="BH58" s="16"/>
      <c r="BI58" s="16"/>
      <c r="BJ58" s="64">
        <v>1</v>
      </c>
      <c r="BK58" s="16">
        <v>0</v>
      </c>
      <c r="BL58" s="64">
        <v>1</v>
      </c>
      <c r="BM58" s="16">
        <v>0</v>
      </c>
      <c r="BN58" s="16">
        <v>0</v>
      </c>
      <c r="BO58" s="64">
        <v>0</v>
      </c>
      <c r="BP58" s="16">
        <v>1</v>
      </c>
      <c r="BQ58" s="16"/>
      <c r="BR58" s="16"/>
      <c r="BS58" s="64">
        <f t="shared" si="0"/>
        <v>1</v>
      </c>
      <c r="BT58" s="16">
        <v>0</v>
      </c>
      <c r="BU58" s="64">
        <f t="shared" si="1"/>
        <v>1</v>
      </c>
      <c r="BV58" s="18">
        <v>9</v>
      </c>
      <c r="BW58" s="18">
        <v>0</v>
      </c>
      <c r="BX58" s="18">
        <v>0</v>
      </c>
      <c r="BY58" s="33">
        <v>9</v>
      </c>
      <c r="BZ58" s="18">
        <v>0</v>
      </c>
      <c r="CA58" s="33">
        <v>9</v>
      </c>
    </row>
    <row r="59" spans="1:79" customFormat="1" ht="15">
      <c r="A59" s="63" t="s">
        <v>100</v>
      </c>
      <c r="B59" s="16">
        <v>2</v>
      </c>
      <c r="C59" s="16"/>
      <c r="D59" s="16"/>
      <c r="E59" s="64">
        <v>2</v>
      </c>
      <c r="F59" s="16">
        <v>0</v>
      </c>
      <c r="G59" s="64">
        <v>2</v>
      </c>
      <c r="H59" s="16"/>
      <c r="I59" s="16"/>
      <c r="J59" s="16"/>
      <c r="K59" s="64">
        <v>0</v>
      </c>
      <c r="L59" s="16">
        <v>0</v>
      </c>
      <c r="M59" s="64">
        <v>0</v>
      </c>
      <c r="N59" s="16">
        <v>0</v>
      </c>
      <c r="O59" s="18">
        <v>0</v>
      </c>
      <c r="P59" s="33">
        <v>0</v>
      </c>
      <c r="Q59" s="16">
        <v>0</v>
      </c>
      <c r="R59" s="16">
        <v>0</v>
      </c>
      <c r="S59" s="64">
        <v>0</v>
      </c>
      <c r="T59" s="16">
        <v>0</v>
      </c>
      <c r="U59" s="16"/>
      <c r="V59" s="16"/>
      <c r="W59" s="64">
        <v>0</v>
      </c>
      <c r="X59" s="16">
        <v>0</v>
      </c>
      <c r="Y59" s="64">
        <v>0</v>
      </c>
      <c r="Z59" s="16">
        <v>2</v>
      </c>
      <c r="AA59" s="16">
        <v>0</v>
      </c>
      <c r="AB59" s="64">
        <v>2</v>
      </c>
      <c r="AC59" s="16">
        <v>0</v>
      </c>
      <c r="AD59" s="16"/>
      <c r="AE59" s="16"/>
      <c r="AF59" s="64">
        <v>0</v>
      </c>
      <c r="AG59" s="16">
        <v>0</v>
      </c>
      <c r="AH59" s="64">
        <v>0</v>
      </c>
      <c r="AI59" s="16"/>
      <c r="AJ59" s="16"/>
      <c r="AK59" s="16"/>
      <c r="AL59" s="64">
        <v>0</v>
      </c>
      <c r="AM59" s="16">
        <v>0</v>
      </c>
      <c r="AN59" s="64">
        <v>0</v>
      </c>
      <c r="AO59" s="18">
        <v>3</v>
      </c>
      <c r="AP59" s="16"/>
      <c r="AQ59" s="16"/>
      <c r="AR59" s="64">
        <v>3</v>
      </c>
      <c r="AS59" s="16">
        <v>0</v>
      </c>
      <c r="AT59" s="64">
        <v>3</v>
      </c>
      <c r="AU59" s="16">
        <v>0</v>
      </c>
      <c r="AV59" s="16"/>
      <c r="AW59" s="16"/>
      <c r="AX59" s="64">
        <v>0</v>
      </c>
      <c r="AY59" s="16">
        <v>0</v>
      </c>
      <c r="AZ59" s="64">
        <v>0</v>
      </c>
      <c r="BA59" s="16">
        <v>0</v>
      </c>
      <c r="BB59" s="16"/>
      <c r="BC59" s="16"/>
      <c r="BD59" s="64">
        <v>0</v>
      </c>
      <c r="BE59" s="18">
        <v>0</v>
      </c>
      <c r="BF59" s="33">
        <v>0</v>
      </c>
      <c r="BG59" s="16">
        <v>3</v>
      </c>
      <c r="BH59" s="16"/>
      <c r="BI59" s="16"/>
      <c r="BJ59" s="64">
        <v>3</v>
      </c>
      <c r="BK59" s="16">
        <v>0</v>
      </c>
      <c r="BL59" s="64">
        <v>3</v>
      </c>
      <c r="BM59" s="16">
        <v>1</v>
      </c>
      <c r="BN59" s="16">
        <v>0</v>
      </c>
      <c r="BO59" s="64">
        <v>1</v>
      </c>
      <c r="BP59" s="16"/>
      <c r="BQ59" s="16"/>
      <c r="BR59" s="16"/>
      <c r="BS59" s="64">
        <f t="shared" si="0"/>
        <v>0</v>
      </c>
      <c r="BT59" s="16">
        <v>0</v>
      </c>
      <c r="BU59" s="64">
        <f t="shared" si="1"/>
        <v>0</v>
      </c>
      <c r="BV59" s="18">
        <v>11</v>
      </c>
      <c r="BW59" s="18">
        <v>0</v>
      </c>
      <c r="BX59" s="18">
        <v>0</v>
      </c>
      <c r="BY59" s="33">
        <v>11</v>
      </c>
      <c r="BZ59" s="18">
        <v>0</v>
      </c>
      <c r="CA59" s="33">
        <v>11</v>
      </c>
    </row>
    <row r="60" spans="1:79" customFormat="1" ht="15">
      <c r="A60" s="63" t="s">
        <v>98</v>
      </c>
      <c r="B60" s="16">
        <v>7</v>
      </c>
      <c r="C60" s="16"/>
      <c r="D60" s="16"/>
      <c r="E60" s="64">
        <v>7</v>
      </c>
      <c r="F60" s="16">
        <v>0</v>
      </c>
      <c r="G60" s="64">
        <v>7</v>
      </c>
      <c r="H60" s="16">
        <v>8</v>
      </c>
      <c r="I60" s="16"/>
      <c r="J60" s="16"/>
      <c r="K60" s="64">
        <v>8</v>
      </c>
      <c r="L60" s="16">
        <v>0</v>
      </c>
      <c r="M60" s="64">
        <v>8</v>
      </c>
      <c r="N60" s="16">
        <v>4</v>
      </c>
      <c r="O60" s="18">
        <v>0</v>
      </c>
      <c r="P60" s="33">
        <v>4</v>
      </c>
      <c r="Q60" s="16">
        <v>3</v>
      </c>
      <c r="R60" s="16">
        <v>0</v>
      </c>
      <c r="S60" s="64">
        <v>3</v>
      </c>
      <c r="T60" s="16">
        <v>10</v>
      </c>
      <c r="U60" s="16"/>
      <c r="V60" s="16"/>
      <c r="W60" s="64">
        <v>10</v>
      </c>
      <c r="X60" s="16">
        <v>0</v>
      </c>
      <c r="Y60" s="64">
        <v>10</v>
      </c>
      <c r="Z60" s="16">
        <v>7</v>
      </c>
      <c r="AA60" s="16">
        <v>0</v>
      </c>
      <c r="AB60" s="64">
        <v>7</v>
      </c>
      <c r="AC60" s="16">
        <v>8</v>
      </c>
      <c r="AD60" s="16"/>
      <c r="AE60" s="16"/>
      <c r="AF60" s="64">
        <v>8</v>
      </c>
      <c r="AG60" s="16">
        <v>0</v>
      </c>
      <c r="AH60" s="64">
        <v>8</v>
      </c>
      <c r="AI60" s="16">
        <v>10</v>
      </c>
      <c r="AJ60" s="16"/>
      <c r="AK60" s="16"/>
      <c r="AL60" s="64">
        <v>10</v>
      </c>
      <c r="AM60" s="16">
        <v>1</v>
      </c>
      <c r="AN60" s="64">
        <v>11</v>
      </c>
      <c r="AO60" s="18">
        <v>7</v>
      </c>
      <c r="AP60" s="16"/>
      <c r="AQ60" s="16"/>
      <c r="AR60" s="64">
        <v>7</v>
      </c>
      <c r="AS60" s="16">
        <v>0</v>
      </c>
      <c r="AT60" s="64">
        <v>7</v>
      </c>
      <c r="AU60" s="16">
        <v>5</v>
      </c>
      <c r="AV60" s="16"/>
      <c r="AW60" s="16"/>
      <c r="AX60" s="64">
        <v>5</v>
      </c>
      <c r="AY60" s="16">
        <v>0</v>
      </c>
      <c r="AZ60" s="64">
        <v>5</v>
      </c>
      <c r="BA60" s="16">
        <v>9</v>
      </c>
      <c r="BB60" s="16"/>
      <c r="BC60" s="16"/>
      <c r="BD60" s="64">
        <v>9</v>
      </c>
      <c r="BE60" s="18">
        <v>0</v>
      </c>
      <c r="BF60" s="33">
        <v>9</v>
      </c>
      <c r="BG60" s="16">
        <v>10</v>
      </c>
      <c r="BH60" s="16"/>
      <c r="BI60" s="16"/>
      <c r="BJ60" s="64">
        <v>10</v>
      </c>
      <c r="BK60" s="16">
        <v>0</v>
      </c>
      <c r="BL60" s="64">
        <v>10</v>
      </c>
      <c r="BM60" s="16">
        <v>2</v>
      </c>
      <c r="BN60" s="16">
        <v>0</v>
      </c>
      <c r="BO60" s="64">
        <v>2</v>
      </c>
      <c r="BP60" s="16">
        <v>5</v>
      </c>
      <c r="BQ60" s="16"/>
      <c r="BR60" s="16"/>
      <c r="BS60" s="64">
        <f t="shared" si="0"/>
        <v>5</v>
      </c>
      <c r="BT60" s="16">
        <v>0</v>
      </c>
      <c r="BU60" s="64">
        <f t="shared" si="1"/>
        <v>5</v>
      </c>
      <c r="BV60" s="18">
        <v>95</v>
      </c>
      <c r="BW60" s="18">
        <v>0</v>
      </c>
      <c r="BX60" s="18">
        <v>0</v>
      </c>
      <c r="BY60" s="33">
        <v>95</v>
      </c>
      <c r="BZ60" s="18">
        <v>1</v>
      </c>
      <c r="CA60" s="33">
        <v>96</v>
      </c>
    </row>
    <row r="61" spans="1:79" customFormat="1" ht="15">
      <c r="A61" s="63" t="s">
        <v>101</v>
      </c>
      <c r="B61" s="16">
        <v>0</v>
      </c>
      <c r="C61" s="16"/>
      <c r="D61" s="16"/>
      <c r="E61" s="64">
        <v>0</v>
      </c>
      <c r="F61" s="16">
        <v>0</v>
      </c>
      <c r="G61" s="64">
        <v>0</v>
      </c>
      <c r="H61" s="16">
        <v>0</v>
      </c>
      <c r="I61" s="16"/>
      <c r="J61" s="16"/>
      <c r="K61" s="64">
        <v>0</v>
      </c>
      <c r="L61" s="16">
        <v>0</v>
      </c>
      <c r="M61" s="64">
        <v>0</v>
      </c>
      <c r="N61" s="16">
        <v>0</v>
      </c>
      <c r="O61" s="18">
        <v>0</v>
      </c>
      <c r="P61" s="33">
        <v>0</v>
      </c>
      <c r="Q61" s="16">
        <v>0</v>
      </c>
      <c r="R61" s="16">
        <v>0</v>
      </c>
      <c r="S61" s="64">
        <v>0</v>
      </c>
      <c r="T61" s="16">
        <v>2</v>
      </c>
      <c r="U61" s="16"/>
      <c r="V61" s="16"/>
      <c r="W61" s="64">
        <v>2</v>
      </c>
      <c r="X61" s="16">
        <v>0</v>
      </c>
      <c r="Y61" s="64">
        <v>2</v>
      </c>
      <c r="Z61" s="16">
        <v>0</v>
      </c>
      <c r="AA61" s="16">
        <v>0</v>
      </c>
      <c r="AB61" s="64">
        <v>0</v>
      </c>
      <c r="AC61" s="16">
        <v>2</v>
      </c>
      <c r="AD61" s="16"/>
      <c r="AE61" s="16"/>
      <c r="AF61" s="64">
        <v>2</v>
      </c>
      <c r="AG61" s="16">
        <v>0</v>
      </c>
      <c r="AH61" s="64">
        <v>2</v>
      </c>
      <c r="AI61" s="16">
        <v>0</v>
      </c>
      <c r="AJ61" s="16"/>
      <c r="AK61" s="16">
        <v>2</v>
      </c>
      <c r="AL61" s="64">
        <v>2</v>
      </c>
      <c r="AM61" s="16">
        <v>0</v>
      </c>
      <c r="AN61" s="64">
        <v>2</v>
      </c>
      <c r="AO61" s="18"/>
      <c r="AP61" s="16"/>
      <c r="AQ61" s="16"/>
      <c r="AR61" s="64">
        <v>0</v>
      </c>
      <c r="AS61" s="16">
        <v>0</v>
      </c>
      <c r="AT61" s="64">
        <v>0</v>
      </c>
      <c r="AU61" s="16"/>
      <c r="AV61" s="16"/>
      <c r="AW61" s="16"/>
      <c r="AX61" s="64">
        <v>0</v>
      </c>
      <c r="AY61" s="16">
        <v>0</v>
      </c>
      <c r="AZ61" s="64">
        <v>0</v>
      </c>
      <c r="BA61" s="16">
        <v>1</v>
      </c>
      <c r="BB61" s="16"/>
      <c r="BC61" s="16"/>
      <c r="BD61" s="64">
        <v>1</v>
      </c>
      <c r="BE61" s="18">
        <v>0</v>
      </c>
      <c r="BF61" s="33">
        <v>1</v>
      </c>
      <c r="BG61" s="16">
        <v>1</v>
      </c>
      <c r="BH61" s="16"/>
      <c r="BI61" s="16"/>
      <c r="BJ61" s="64">
        <v>1</v>
      </c>
      <c r="BK61" s="16">
        <v>0</v>
      </c>
      <c r="BL61" s="64">
        <v>1</v>
      </c>
      <c r="BM61" s="16">
        <v>0</v>
      </c>
      <c r="BN61" s="16">
        <v>0</v>
      </c>
      <c r="BO61" s="64">
        <v>0</v>
      </c>
      <c r="BP61" s="16">
        <v>0</v>
      </c>
      <c r="BQ61" s="16"/>
      <c r="BR61" s="16"/>
      <c r="BS61" s="64">
        <f t="shared" si="0"/>
        <v>0</v>
      </c>
      <c r="BT61" s="16">
        <v>0</v>
      </c>
      <c r="BU61" s="64">
        <f t="shared" si="1"/>
        <v>0</v>
      </c>
      <c r="BV61" s="18">
        <v>6</v>
      </c>
      <c r="BW61" s="18">
        <v>0</v>
      </c>
      <c r="BX61" s="18">
        <v>2</v>
      </c>
      <c r="BY61" s="33">
        <v>8</v>
      </c>
      <c r="BZ61" s="18">
        <v>0</v>
      </c>
      <c r="CA61" s="33">
        <v>8</v>
      </c>
    </row>
    <row r="62" spans="1:79" customFormat="1" ht="15">
      <c r="A62" s="63" t="s">
        <v>217</v>
      </c>
      <c r="B62" s="16">
        <v>183</v>
      </c>
      <c r="C62" s="16">
        <v>3</v>
      </c>
      <c r="D62" s="16"/>
      <c r="E62" s="64">
        <v>186</v>
      </c>
      <c r="F62" s="16">
        <v>2</v>
      </c>
      <c r="G62" s="64">
        <v>188</v>
      </c>
      <c r="H62" s="16">
        <v>412</v>
      </c>
      <c r="I62" s="16">
        <v>6</v>
      </c>
      <c r="J62" s="16"/>
      <c r="K62" s="64">
        <v>418</v>
      </c>
      <c r="L62" s="16">
        <v>67</v>
      </c>
      <c r="M62" s="64">
        <v>485</v>
      </c>
      <c r="N62" s="16">
        <v>70</v>
      </c>
      <c r="O62" s="18">
        <v>3</v>
      </c>
      <c r="P62" s="33">
        <v>73</v>
      </c>
      <c r="Q62" s="16">
        <v>67</v>
      </c>
      <c r="R62" s="16">
        <v>11</v>
      </c>
      <c r="S62" s="64">
        <v>78</v>
      </c>
      <c r="T62" s="16">
        <v>478</v>
      </c>
      <c r="U62" s="16">
        <v>7</v>
      </c>
      <c r="V62" s="16"/>
      <c r="W62" s="64">
        <v>485</v>
      </c>
      <c r="X62" s="16">
        <v>51</v>
      </c>
      <c r="Y62" s="64">
        <v>536</v>
      </c>
      <c r="Z62" s="16">
        <v>171</v>
      </c>
      <c r="AA62" s="16">
        <v>9</v>
      </c>
      <c r="AB62" s="64">
        <v>180</v>
      </c>
      <c r="AC62" s="16">
        <v>221</v>
      </c>
      <c r="AD62" s="16">
        <v>1</v>
      </c>
      <c r="AE62" s="16"/>
      <c r="AF62" s="64">
        <v>222</v>
      </c>
      <c r="AG62" s="16">
        <v>16</v>
      </c>
      <c r="AH62" s="64">
        <v>238</v>
      </c>
      <c r="AI62" s="16">
        <v>557</v>
      </c>
      <c r="AJ62" s="16">
        <v>8</v>
      </c>
      <c r="AK62" s="16"/>
      <c r="AL62" s="64">
        <v>565</v>
      </c>
      <c r="AM62" s="16">
        <v>62</v>
      </c>
      <c r="AN62" s="64">
        <v>627</v>
      </c>
      <c r="AO62" s="18">
        <v>181</v>
      </c>
      <c r="AP62" s="16">
        <v>1</v>
      </c>
      <c r="AQ62" s="16"/>
      <c r="AR62" s="64">
        <v>182</v>
      </c>
      <c r="AS62" s="16">
        <v>2</v>
      </c>
      <c r="AT62" s="64">
        <v>184</v>
      </c>
      <c r="AU62" s="16">
        <v>133</v>
      </c>
      <c r="AV62" s="16">
        <v>2</v>
      </c>
      <c r="AW62" s="16"/>
      <c r="AX62" s="64">
        <v>135</v>
      </c>
      <c r="AY62" s="16">
        <v>8</v>
      </c>
      <c r="AZ62" s="64">
        <v>143</v>
      </c>
      <c r="BA62" s="16">
        <v>382</v>
      </c>
      <c r="BB62" s="16">
        <v>2</v>
      </c>
      <c r="BC62" s="16"/>
      <c r="BD62" s="64">
        <v>384</v>
      </c>
      <c r="BE62" s="18">
        <v>48</v>
      </c>
      <c r="BF62" s="33">
        <v>432</v>
      </c>
      <c r="BG62" s="16">
        <v>429</v>
      </c>
      <c r="BH62" s="16"/>
      <c r="BI62" s="16"/>
      <c r="BJ62" s="64">
        <v>429</v>
      </c>
      <c r="BK62" s="16">
        <v>61</v>
      </c>
      <c r="BL62" s="64">
        <v>490</v>
      </c>
      <c r="BM62" s="16">
        <v>56</v>
      </c>
      <c r="BN62" s="16">
        <v>4</v>
      </c>
      <c r="BO62" s="64">
        <v>60</v>
      </c>
      <c r="BP62" s="16">
        <v>239</v>
      </c>
      <c r="BQ62" s="16">
        <v>8</v>
      </c>
      <c r="BR62" s="16"/>
      <c r="BS62" s="64">
        <f t="shared" si="0"/>
        <v>247</v>
      </c>
      <c r="BT62" s="16">
        <v>10</v>
      </c>
      <c r="BU62" s="64">
        <f t="shared" si="1"/>
        <v>257</v>
      </c>
      <c r="BV62" s="18">
        <v>3579</v>
      </c>
      <c r="BW62" s="18">
        <v>38</v>
      </c>
      <c r="BX62" s="18">
        <v>0</v>
      </c>
      <c r="BY62" s="33">
        <v>3617</v>
      </c>
      <c r="BZ62" s="18">
        <v>354</v>
      </c>
      <c r="CA62" s="33">
        <v>3971</v>
      </c>
    </row>
    <row r="63" spans="1:79" customFormat="1" ht="15">
      <c r="A63" s="63" t="s">
        <v>170</v>
      </c>
      <c r="B63" s="16">
        <v>0</v>
      </c>
      <c r="C63" s="16"/>
      <c r="D63" s="16"/>
      <c r="E63" s="64">
        <v>0</v>
      </c>
      <c r="F63" s="16">
        <v>0</v>
      </c>
      <c r="G63" s="64">
        <v>0</v>
      </c>
      <c r="H63" s="16"/>
      <c r="I63" s="16"/>
      <c r="J63" s="16"/>
      <c r="K63" s="64">
        <v>0</v>
      </c>
      <c r="L63" s="16">
        <v>0</v>
      </c>
      <c r="M63" s="64">
        <v>0</v>
      </c>
      <c r="N63" s="16">
        <v>0</v>
      </c>
      <c r="O63" s="18">
        <v>0</v>
      </c>
      <c r="P63" s="33">
        <v>0</v>
      </c>
      <c r="Q63" s="16">
        <v>0</v>
      </c>
      <c r="R63" s="16">
        <v>0</v>
      </c>
      <c r="S63" s="64">
        <v>0</v>
      </c>
      <c r="T63" s="16">
        <v>2</v>
      </c>
      <c r="U63" s="16"/>
      <c r="V63" s="16"/>
      <c r="W63" s="64">
        <v>2</v>
      </c>
      <c r="X63" s="16">
        <v>0</v>
      </c>
      <c r="Y63" s="64">
        <v>2</v>
      </c>
      <c r="Z63" s="16">
        <v>0</v>
      </c>
      <c r="AA63" s="16">
        <v>0</v>
      </c>
      <c r="AB63" s="64">
        <v>0</v>
      </c>
      <c r="AC63" s="16">
        <v>0</v>
      </c>
      <c r="AD63" s="16"/>
      <c r="AE63" s="16"/>
      <c r="AF63" s="64">
        <v>0</v>
      </c>
      <c r="AG63" s="16">
        <v>0</v>
      </c>
      <c r="AH63" s="64">
        <v>0</v>
      </c>
      <c r="AI63" s="16">
        <v>0</v>
      </c>
      <c r="AJ63" s="16"/>
      <c r="AK63" s="16"/>
      <c r="AL63" s="64">
        <v>0</v>
      </c>
      <c r="AM63" s="16">
        <v>0</v>
      </c>
      <c r="AN63" s="64">
        <v>0</v>
      </c>
      <c r="AO63" s="18">
        <v>0</v>
      </c>
      <c r="AP63" s="16"/>
      <c r="AQ63" s="16"/>
      <c r="AR63" s="64">
        <v>0</v>
      </c>
      <c r="AS63" s="16">
        <v>0</v>
      </c>
      <c r="AT63" s="64">
        <v>0</v>
      </c>
      <c r="AU63" s="16">
        <v>0</v>
      </c>
      <c r="AV63" s="16"/>
      <c r="AW63" s="16"/>
      <c r="AX63" s="64">
        <v>0</v>
      </c>
      <c r="AY63" s="16">
        <v>0</v>
      </c>
      <c r="AZ63" s="64">
        <v>0</v>
      </c>
      <c r="BA63" s="16">
        <v>9</v>
      </c>
      <c r="BB63" s="16"/>
      <c r="BC63" s="16"/>
      <c r="BD63" s="64">
        <v>9</v>
      </c>
      <c r="BE63" s="18">
        <v>0</v>
      </c>
      <c r="BF63" s="33">
        <v>9</v>
      </c>
      <c r="BG63" s="16">
        <v>0</v>
      </c>
      <c r="BH63" s="16"/>
      <c r="BI63" s="16"/>
      <c r="BJ63" s="64">
        <v>0</v>
      </c>
      <c r="BK63" s="16">
        <v>0</v>
      </c>
      <c r="BL63" s="64">
        <v>0</v>
      </c>
      <c r="BM63" s="16">
        <v>0</v>
      </c>
      <c r="BN63" s="16">
        <v>0</v>
      </c>
      <c r="BO63" s="64">
        <v>0</v>
      </c>
      <c r="BP63" s="16">
        <v>0</v>
      </c>
      <c r="BQ63" s="16"/>
      <c r="BR63" s="16"/>
      <c r="BS63" s="64">
        <f t="shared" si="0"/>
        <v>0</v>
      </c>
      <c r="BT63" s="16">
        <v>0</v>
      </c>
      <c r="BU63" s="64">
        <f t="shared" si="1"/>
        <v>0</v>
      </c>
      <c r="BV63" s="18">
        <v>11</v>
      </c>
      <c r="BW63" s="18">
        <v>0</v>
      </c>
      <c r="BX63" s="18">
        <v>0</v>
      </c>
      <c r="BY63" s="33">
        <v>11</v>
      </c>
      <c r="BZ63" s="18">
        <v>0</v>
      </c>
      <c r="CA63" s="33">
        <v>11</v>
      </c>
    </row>
    <row r="64" spans="1:79" customFormat="1" ht="15">
      <c r="A64" s="63" t="s">
        <v>106</v>
      </c>
      <c r="B64" s="16">
        <v>0</v>
      </c>
      <c r="C64" s="16"/>
      <c r="D64" s="16"/>
      <c r="E64" s="64">
        <v>0</v>
      </c>
      <c r="F64" s="16">
        <v>0</v>
      </c>
      <c r="G64" s="64">
        <v>0</v>
      </c>
      <c r="H64" s="16">
        <v>0</v>
      </c>
      <c r="I64" s="16"/>
      <c r="J64" s="16"/>
      <c r="K64" s="64">
        <v>0</v>
      </c>
      <c r="L64" s="16">
        <v>2</v>
      </c>
      <c r="M64" s="64">
        <v>2</v>
      </c>
      <c r="N64" s="16">
        <v>0</v>
      </c>
      <c r="O64" s="18">
        <v>0</v>
      </c>
      <c r="P64" s="33">
        <v>0</v>
      </c>
      <c r="Q64" s="16">
        <v>0</v>
      </c>
      <c r="R64" s="16">
        <v>0</v>
      </c>
      <c r="S64" s="64">
        <v>0</v>
      </c>
      <c r="T64" s="16">
        <v>2</v>
      </c>
      <c r="U64" s="16"/>
      <c r="V64" s="16"/>
      <c r="W64" s="64">
        <v>2</v>
      </c>
      <c r="X64" s="16">
        <v>0</v>
      </c>
      <c r="Y64" s="64">
        <v>2</v>
      </c>
      <c r="Z64" s="16">
        <v>1</v>
      </c>
      <c r="AA64" s="16">
        <v>0</v>
      </c>
      <c r="AB64" s="64">
        <v>1</v>
      </c>
      <c r="AC64" s="16">
        <v>0</v>
      </c>
      <c r="AD64" s="16"/>
      <c r="AE64" s="16"/>
      <c r="AF64" s="64">
        <v>0</v>
      </c>
      <c r="AG64" s="16">
        <v>2</v>
      </c>
      <c r="AH64" s="64">
        <v>2</v>
      </c>
      <c r="AI64" s="16">
        <v>5</v>
      </c>
      <c r="AJ64" s="16"/>
      <c r="AK64" s="16"/>
      <c r="AL64" s="64">
        <v>5</v>
      </c>
      <c r="AM64" s="16">
        <v>0</v>
      </c>
      <c r="AN64" s="64">
        <v>5</v>
      </c>
      <c r="AO64" s="18">
        <v>0</v>
      </c>
      <c r="AP64" s="16"/>
      <c r="AQ64" s="16"/>
      <c r="AR64" s="64">
        <v>0</v>
      </c>
      <c r="AS64" s="16">
        <v>0</v>
      </c>
      <c r="AT64" s="64">
        <v>0</v>
      </c>
      <c r="AU64" s="16">
        <v>0</v>
      </c>
      <c r="AV64" s="16"/>
      <c r="AW64" s="16"/>
      <c r="AX64" s="64">
        <v>0</v>
      </c>
      <c r="AY64" s="16">
        <v>0</v>
      </c>
      <c r="AZ64" s="64">
        <v>0</v>
      </c>
      <c r="BA64" s="16">
        <v>6</v>
      </c>
      <c r="BB64" s="16"/>
      <c r="BC64" s="16"/>
      <c r="BD64" s="64">
        <v>6</v>
      </c>
      <c r="BE64" s="18"/>
      <c r="BF64" s="33">
        <v>6</v>
      </c>
      <c r="BG64" s="16">
        <v>3</v>
      </c>
      <c r="BH64" s="16"/>
      <c r="BI64" s="16"/>
      <c r="BJ64" s="64">
        <v>3</v>
      </c>
      <c r="BK64" s="16">
        <v>0</v>
      </c>
      <c r="BL64" s="64">
        <v>3</v>
      </c>
      <c r="BM64" s="16">
        <v>0</v>
      </c>
      <c r="BN64" s="16">
        <v>0</v>
      </c>
      <c r="BO64" s="64">
        <v>0</v>
      </c>
      <c r="BP64" s="16">
        <v>1</v>
      </c>
      <c r="BQ64" s="16"/>
      <c r="BR64" s="16"/>
      <c r="BS64" s="64">
        <f t="shared" si="0"/>
        <v>1</v>
      </c>
      <c r="BT64" s="16">
        <v>0</v>
      </c>
      <c r="BU64" s="64">
        <f t="shared" si="1"/>
        <v>1</v>
      </c>
      <c r="BV64" s="18">
        <v>18</v>
      </c>
      <c r="BW64" s="18">
        <v>0</v>
      </c>
      <c r="BX64" s="18">
        <v>0</v>
      </c>
      <c r="BY64" s="33">
        <v>18</v>
      </c>
      <c r="BZ64" s="18">
        <v>4</v>
      </c>
      <c r="CA64" s="33">
        <v>22</v>
      </c>
    </row>
    <row r="65" spans="1:79" customFormat="1" ht="15">
      <c r="A65" s="63" t="s">
        <v>218</v>
      </c>
      <c r="B65" s="16">
        <v>1</v>
      </c>
      <c r="C65" s="16"/>
      <c r="D65" s="16"/>
      <c r="E65" s="64">
        <v>1</v>
      </c>
      <c r="F65" s="16">
        <v>0</v>
      </c>
      <c r="G65" s="64">
        <v>1</v>
      </c>
      <c r="H65" s="16">
        <v>2</v>
      </c>
      <c r="I65" s="16"/>
      <c r="J65" s="16"/>
      <c r="K65" s="64">
        <v>2</v>
      </c>
      <c r="L65" s="16">
        <v>0</v>
      </c>
      <c r="M65" s="64">
        <v>2</v>
      </c>
      <c r="N65" s="16">
        <v>1</v>
      </c>
      <c r="O65" s="18">
        <v>0</v>
      </c>
      <c r="P65" s="33">
        <v>1</v>
      </c>
      <c r="Q65" s="16">
        <v>0</v>
      </c>
      <c r="R65" s="16">
        <v>0</v>
      </c>
      <c r="S65" s="64">
        <v>0</v>
      </c>
      <c r="T65" s="16">
        <v>4</v>
      </c>
      <c r="U65" s="16"/>
      <c r="V65" s="16"/>
      <c r="W65" s="64">
        <v>4</v>
      </c>
      <c r="X65" s="16">
        <v>0</v>
      </c>
      <c r="Y65" s="64">
        <v>4</v>
      </c>
      <c r="Z65" s="16">
        <v>0</v>
      </c>
      <c r="AA65" s="16">
        <v>0</v>
      </c>
      <c r="AB65" s="64">
        <v>0</v>
      </c>
      <c r="AC65" s="16">
        <v>2</v>
      </c>
      <c r="AD65" s="16"/>
      <c r="AE65" s="16"/>
      <c r="AF65" s="64">
        <v>2</v>
      </c>
      <c r="AG65" s="16">
        <v>0</v>
      </c>
      <c r="AH65" s="64">
        <v>2</v>
      </c>
      <c r="AI65" s="16">
        <v>3</v>
      </c>
      <c r="AJ65" s="16"/>
      <c r="AK65" s="16"/>
      <c r="AL65" s="64">
        <v>3</v>
      </c>
      <c r="AM65" s="16">
        <v>0</v>
      </c>
      <c r="AN65" s="64">
        <v>3</v>
      </c>
      <c r="AO65" s="18">
        <v>2</v>
      </c>
      <c r="AP65" s="16"/>
      <c r="AQ65" s="16"/>
      <c r="AR65" s="64">
        <v>2</v>
      </c>
      <c r="AS65" s="16">
        <v>0</v>
      </c>
      <c r="AT65" s="64">
        <v>2</v>
      </c>
      <c r="AU65" s="16">
        <v>0</v>
      </c>
      <c r="AV65" s="16"/>
      <c r="AW65" s="16"/>
      <c r="AX65" s="64">
        <v>0</v>
      </c>
      <c r="AY65" s="16">
        <v>0</v>
      </c>
      <c r="AZ65" s="64">
        <v>0</v>
      </c>
      <c r="BA65" s="16">
        <v>0</v>
      </c>
      <c r="BB65" s="16"/>
      <c r="BC65" s="16"/>
      <c r="BD65" s="64">
        <v>0</v>
      </c>
      <c r="BE65" s="18">
        <v>0</v>
      </c>
      <c r="BF65" s="33">
        <v>0</v>
      </c>
      <c r="BG65" s="16"/>
      <c r="BH65" s="16"/>
      <c r="BI65" s="16"/>
      <c r="BJ65" s="64">
        <v>0</v>
      </c>
      <c r="BK65" s="16">
        <v>0</v>
      </c>
      <c r="BL65" s="64">
        <v>0</v>
      </c>
      <c r="BM65" s="16">
        <v>0</v>
      </c>
      <c r="BN65" s="16">
        <v>0</v>
      </c>
      <c r="BO65" s="64">
        <v>0</v>
      </c>
      <c r="BP65" s="16">
        <v>0</v>
      </c>
      <c r="BQ65" s="16"/>
      <c r="BR65" s="16"/>
      <c r="BS65" s="64">
        <f t="shared" si="0"/>
        <v>0</v>
      </c>
      <c r="BT65" s="16">
        <v>0</v>
      </c>
      <c r="BU65" s="64">
        <f t="shared" si="1"/>
        <v>0</v>
      </c>
      <c r="BV65" s="18">
        <v>15</v>
      </c>
      <c r="BW65" s="18">
        <v>0</v>
      </c>
      <c r="BX65" s="18">
        <v>0</v>
      </c>
      <c r="BY65" s="33">
        <v>15</v>
      </c>
      <c r="BZ65" s="18">
        <v>0</v>
      </c>
      <c r="CA65" s="33">
        <v>15</v>
      </c>
    </row>
    <row r="66" spans="1:79" customFormat="1" ht="15">
      <c r="A66" s="63" t="s">
        <v>332</v>
      </c>
      <c r="B66" s="16">
        <v>3</v>
      </c>
      <c r="C66" s="16"/>
      <c r="D66" s="16"/>
      <c r="E66" s="64">
        <v>3</v>
      </c>
      <c r="F66" s="16">
        <v>0</v>
      </c>
      <c r="G66" s="64">
        <v>3</v>
      </c>
      <c r="H66" s="16">
        <v>1</v>
      </c>
      <c r="I66" s="16"/>
      <c r="J66" s="16"/>
      <c r="K66" s="64">
        <v>1</v>
      </c>
      <c r="L66" s="16">
        <v>0</v>
      </c>
      <c r="M66" s="64">
        <v>1</v>
      </c>
      <c r="N66" s="16"/>
      <c r="O66" s="18">
        <v>0</v>
      </c>
      <c r="P66" s="33">
        <v>0</v>
      </c>
      <c r="Q66" s="16">
        <v>0</v>
      </c>
      <c r="R66" s="16">
        <v>0</v>
      </c>
      <c r="S66" s="64">
        <v>0</v>
      </c>
      <c r="T66" s="16">
        <v>3</v>
      </c>
      <c r="U66" s="16"/>
      <c r="V66" s="16"/>
      <c r="W66" s="64">
        <v>3</v>
      </c>
      <c r="X66" s="16">
        <v>0</v>
      </c>
      <c r="Y66" s="64">
        <v>3</v>
      </c>
      <c r="Z66" s="16">
        <v>2</v>
      </c>
      <c r="AA66" s="16">
        <v>0</v>
      </c>
      <c r="AB66" s="64">
        <v>2</v>
      </c>
      <c r="AC66" s="16">
        <v>1</v>
      </c>
      <c r="AD66" s="16"/>
      <c r="AE66" s="16"/>
      <c r="AF66" s="64">
        <v>1</v>
      </c>
      <c r="AG66" s="16">
        <v>0</v>
      </c>
      <c r="AH66" s="64">
        <v>1</v>
      </c>
      <c r="AI66" s="16">
        <v>3</v>
      </c>
      <c r="AJ66" s="16"/>
      <c r="AK66" s="16"/>
      <c r="AL66" s="64">
        <v>3</v>
      </c>
      <c r="AM66" s="16">
        <v>0</v>
      </c>
      <c r="AN66" s="64">
        <v>3</v>
      </c>
      <c r="AO66" s="18">
        <v>1</v>
      </c>
      <c r="AP66" s="16"/>
      <c r="AQ66" s="16"/>
      <c r="AR66" s="64">
        <v>1</v>
      </c>
      <c r="AS66" s="16">
        <v>0</v>
      </c>
      <c r="AT66" s="64">
        <v>1</v>
      </c>
      <c r="AU66" s="16">
        <v>1</v>
      </c>
      <c r="AV66" s="16"/>
      <c r="AW66" s="16"/>
      <c r="AX66" s="64">
        <v>1</v>
      </c>
      <c r="AY66" s="16">
        <v>0</v>
      </c>
      <c r="AZ66" s="64">
        <v>1</v>
      </c>
      <c r="BA66" s="16">
        <v>4</v>
      </c>
      <c r="BB66" s="16"/>
      <c r="BC66" s="16"/>
      <c r="BD66" s="64">
        <v>4</v>
      </c>
      <c r="BE66" s="18"/>
      <c r="BF66" s="33">
        <v>4</v>
      </c>
      <c r="BG66" s="16">
        <v>4</v>
      </c>
      <c r="BH66" s="16"/>
      <c r="BI66" s="16"/>
      <c r="BJ66" s="64">
        <v>4</v>
      </c>
      <c r="BK66" s="16">
        <v>0</v>
      </c>
      <c r="BL66" s="64">
        <v>4</v>
      </c>
      <c r="BM66" s="16"/>
      <c r="BN66" s="16">
        <v>0</v>
      </c>
      <c r="BO66" s="64">
        <v>0</v>
      </c>
      <c r="BP66" s="16">
        <v>4</v>
      </c>
      <c r="BQ66" s="16"/>
      <c r="BR66" s="16"/>
      <c r="BS66" s="64">
        <f t="shared" si="0"/>
        <v>4</v>
      </c>
      <c r="BT66" s="16">
        <v>0</v>
      </c>
      <c r="BU66" s="64">
        <f t="shared" si="1"/>
        <v>4</v>
      </c>
      <c r="BV66" s="18">
        <v>27</v>
      </c>
      <c r="BW66" s="18">
        <v>0</v>
      </c>
      <c r="BX66" s="18">
        <v>0</v>
      </c>
      <c r="BY66" s="33">
        <v>27</v>
      </c>
      <c r="BZ66" s="18">
        <v>0</v>
      </c>
      <c r="CA66" s="33">
        <v>27</v>
      </c>
    </row>
    <row r="67" spans="1:79" customFormat="1" ht="15">
      <c r="A67" s="63" t="s">
        <v>219</v>
      </c>
      <c r="B67" s="16">
        <v>19</v>
      </c>
      <c r="C67" s="16"/>
      <c r="D67" s="16"/>
      <c r="E67" s="64">
        <v>19</v>
      </c>
      <c r="F67" s="16"/>
      <c r="G67" s="64">
        <v>19</v>
      </c>
      <c r="H67" s="16">
        <v>33</v>
      </c>
      <c r="I67" s="16">
        <v>6</v>
      </c>
      <c r="J67" s="16"/>
      <c r="K67" s="64">
        <v>39</v>
      </c>
      <c r="L67" s="16">
        <v>1</v>
      </c>
      <c r="M67" s="64">
        <v>40</v>
      </c>
      <c r="N67" s="16">
        <v>12</v>
      </c>
      <c r="O67" s="18">
        <v>1</v>
      </c>
      <c r="P67" s="33">
        <v>13</v>
      </c>
      <c r="Q67" s="16">
        <v>5</v>
      </c>
      <c r="R67" s="16">
        <v>6</v>
      </c>
      <c r="S67" s="64">
        <v>11</v>
      </c>
      <c r="T67" s="16">
        <v>38</v>
      </c>
      <c r="U67" s="16"/>
      <c r="V67" s="16"/>
      <c r="W67" s="64">
        <v>38</v>
      </c>
      <c r="X67" s="16">
        <v>1</v>
      </c>
      <c r="Y67" s="64">
        <v>39</v>
      </c>
      <c r="Z67" s="16">
        <v>20</v>
      </c>
      <c r="AA67" s="16">
        <v>2</v>
      </c>
      <c r="AB67" s="64">
        <v>22</v>
      </c>
      <c r="AC67" s="16">
        <v>23</v>
      </c>
      <c r="AD67" s="16"/>
      <c r="AE67" s="16"/>
      <c r="AF67" s="64">
        <v>23</v>
      </c>
      <c r="AG67" s="16">
        <v>1</v>
      </c>
      <c r="AH67" s="64">
        <v>24</v>
      </c>
      <c r="AI67" s="16">
        <v>37</v>
      </c>
      <c r="AJ67" s="16"/>
      <c r="AK67" s="16"/>
      <c r="AL67" s="64">
        <v>37</v>
      </c>
      <c r="AM67" s="16">
        <v>5</v>
      </c>
      <c r="AN67" s="64">
        <v>42</v>
      </c>
      <c r="AO67" s="18">
        <v>14</v>
      </c>
      <c r="AP67" s="16"/>
      <c r="AQ67" s="16"/>
      <c r="AR67" s="64">
        <v>14</v>
      </c>
      <c r="AS67" s="16"/>
      <c r="AT67" s="64">
        <v>14</v>
      </c>
      <c r="AU67" s="16">
        <v>12</v>
      </c>
      <c r="AV67" s="16"/>
      <c r="AW67" s="16"/>
      <c r="AX67" s="64">
        <v>12</v>
      </c>
      <c r="AY67" s="16">
        <v>5</v>
      </c>
      <c r="AZ67" s="64">
        <v>17</v>
      </c>
      <c r="BA67" s="16">
        <v>36</v>
      </c>
      <c r="BB67" s="16"/>
      <c r="BC67" s="16"/>
      <c r="BD67" s="64">
        <v>36</v>
      </c>
      <c r="BE67" s="18">
        <v>3</v>
      </c>
      <c r="BF67" s="33">
        <v>39</v>
      </c>
      <c r="BG67" s="16">
        <v>34</v>
      </c>
      <c r="BH67" s="16"/>
      <c r="BI67" s="16"/>
      <c r="BJ67" s="64">
        <v>34</v>
      </c>
      <c r="BK67" s="16">
        <v>3</v>
      </c>
      <c r="BL67" s="64">
        <v>37</v>
      </c>
      <c r="BM67" s="16">
        <v>9</v>
      </c>
      <c r="BN67" s="16">
        <v>4</v>
      </c>
      <c r="BO67" s="64">
        <v>13</v>
      </c>
      <c r="BP67" s="16">
        <v>21</v>
      </c>
      <c r="BQ67" s="16">
        <v>1</v>
      </c>
      <c r="BR67" s="16"/>
      <c r="BS67" s="64">
        <f t="shared" si="0"/>
        <v>22</v>
      </c>
      <c r="BT67" s="16">
        <v>1</v>
      </c>
      <c r="BU67" s="64">
        <f t="shared" si="1"/>
        <v>23</v>
      </c>
      <c r="BV67" s="18">
        <v>313</v>
      </c>
      <c r="BW67" s="18">
        <v>7</v>
      </c>
      <c r="BX67" s="18">
        <v>0</v>
      </c>
      <c r="BY67" s="33">
        <v>320</v>
      </c>
      <c r="BZ67" s="18">
        <v>33</v>
      </c>
      <c r="CA67" s="33">
        <v>353</v>
      </c>
    </row>
    <row r="68" spans="1:79" customFormat="1" ht="15">
      <c r="A68" s="63" t="s">
        <v>109</v>
      </c>
      <c r="B68" s="16">
        <v>0</v>
      </c>
      <c r="C68" s="16"/>
      <c r="D68" s="16"/>
      <c r="E68" s="64">
        <v>0</v>
      </c>
      <c r="F68" s="16">
        <v>0</v>
      </c>
      <c r="G68" s="64">
        <v>0</v>
      </c>
      <c r="H68" s="16">
        <v>1</v>
      </c>
      <c r="I68" s="16"/>
      <c r="J68" s="16"/>
      <c r="K68" s="64">
        <v>1</v>
      </c>
      <c r="L68" s="16">
        <v>0</v>
      </c>
      <c r="M68" s="64">
        <v>1</v>
      </c>
      <c r="N68" s="16">
        <v>0</v>
      </c>
      <c r="O68" s="18">
        <v>0</v>
      </c>
      <c r="P68" s="33">
        <v>0</v>
      </c>
      <c r="Q68" s="16">
        <v>1</v>
      </c>
      <c r="R68" s="16">
        <v>1</v>
      </c>
      <c r="S68" s="64">
        <v>2</v>
      </c>
      <c r="T68" s="16">
        <v>0</v>
      </c>
      <c r="U68" s="16"/>
      <c r="V68" s="16"/>
      <c r="W68" s="64">
        <v>0</v>
      </c>
      <c r="X68" s="16">
        <v>2</v>
      </c>
      <c r="Y68" s="64">
        <v>2</v>
      </c>
      <c r="Z68" s="16">
        <v>0</v>
      </c>
      <c r="AA68" s="16">
        <v>0</v>
      </c>
      <c r="AB68" s="64">
        <v>0</v>
      </c>
      <c r="AC68" s="16">
        <v>0</v>
      </c>
      <c r="AD68" s="16"/>
      <c r="AE68" s="16"/>
      <c r="AF68" s="64">
        <v>0</v>
      </c>
      <c r="AG68" s="16">
        <v>1</v>
      </c>
      <c r="AH68" s="64">
        <v>1</v>
      </c>
      <c r="AI68" s="16">
        <v>0</v>
      </c>
      <c r="AJ68" s="16"/>
      <c r="AK68" s="16">
        <v>2</v>
      </c>
      <c r="AL68" s="64">
        <v>2</v>
      </c>
      <c r="AM68" s="16">
        <v>11</v>
      </c>
      <c r="AN68" s="64">
        <v>13</v>
      </c>
      <c r="AO68" s="18">
        <v>0</v>
      </c>
      <c r="AP68" s="16"/>
      <c r="AQ68" s="16"/>
      <c r="AR68" s="64">
        <v>0</v>
      </c>
      <c r="AS68" s="16">
        <v>0</v>
      </c>
      <c r="AT68" s="64">
        <v>0</v>
      </c>
      <c r="AU68" s="16">
        <v>0</v>
      </c>
      <c r="AV68" s="16"/>
      <c r="AW68" s="16"/>
      <c r="AX68" s="64">
        <v>0</v>
      </c>
      <c r="AY68" s="16">
        <v>0</v>
      </c>
      <c r="AZ68" s="64">
        <v>0</v>
      </c>
      <c r="BA68" s="16">
        <v>0</v>
      </c>
      <c r="BB68" s="16"/>
      <c r="BC68" s="16"/>
      <c r="BD68" s="64">
        <v>0</v>
      </c>
      <c r="BE68" s="18">
        <v>0</v>
      </c>
      <c r="BF68" s="33">
        <v>0</v>
      </c>
      <c r="BG68" s="16">
        <v>0</v>
      </c>
      <c r="BH68" s="16"/>
      <c r="BI68" s="16"/>
      <c r="BJ68" s="64">
        <v>0</v>
      </c>
      <c r="BK68" s="16">
        <v>0</v>
      </c>
      <c r="BL68" s="64">
        <v>0</v>
      </c>
      <c r="BM68" s="16">
        <v>0</v>
      </c>
      <c r="BN68" s="16">
        <v>0</v>
      </c>
      <c r="BO68" s="64">
        <v>0</v>
      </c>
      <c r="BP68" s="16">
        <v>0</v>
      </c>
      <c r="BQ68" s="16"/>
      <c r="BR68" s="16"/>
      <c r="BS68" s="64">
        <f t="shared" si="0"/>
        <v>0</v>
      </c>
      <c r="BT68" s="16">
        <v>0</v>
      </c>
      <c r="BU68" s="64">
        <f t="shared" si="1"/>
        <v>0</v>
      </c>
      <c r="BV68" s="18">
        <v>2</v>
      </c>
      <c r="BW68" s="18">
        <v>0</v>
      </c>
      <c r="BX68" s="18">
        <v>2</v>
      </c>
      <c r="BY68" s="33">
        <v>4</v>
      </c>
      <c r="BZ68" s="18">
        <v>15</v>
      </c>
      <c r="CA68" s="33">
        <v>19</v>
      </c>
    </row>
    <row r="69" spans="1:79" customFormat="1" ht="15">
      <c r="A69" s="63" t="s">
        <v>46</v>
      </c>
      <c r="B69" s="16">
        <v>0</v>
      </c>
      <c r="C69" s="16"/>
      <c r="D69" s="16"/>
      <c r="E69" s="64">
        <v>0</v>
      </c>
      <c r="F69" s="16">
        <v>0</v>
      </c>
      <c r="G69" s="64">
        <v>0</v>
      </c>
      <c r="H69" s="16">
        <v>0</v>
      </c>
      <c r="I69" s="16"/>
      <c r="J69" s="16"/>
      <c r="K69" s="64">
        <v>0</v>
      </c>
      <c r="L69" s="16">
        <v>0</v>
      </c>
      <c r="M69" s="64">
        <v>0</v>
      </c>
      <c r="N69" s="16">
        <v>0</v>
      </c>
      <c r="O69" s="18">
        <v>0</v>
      </c>
      <c r="P69" s="33">
        <v>0</v>
      </c>
      <c r="Q69" s="16">
        <v>0</v>
      </c>
      <c r="R69" s="16">
        <v>0</v>
      </c>
      <c r="S69" s="64">
        <v>0</v>
      </c>
      <c r="T69" s="16">
        <v>1</v>
      </c>
      <c r="U69" s="16"/>
      <c r="V69" s="16"/>
      <c r="W69" s="64">
        <v>1</v>
      </c>
      <c r="X69" s="16">
        <v>0</v>
      </c>
      <c r="Y69" s="64">
        <v>1</v>
      </c>
      <c r="Z69" s="16">
        <v>1</v>
      </c>
      <c r="AA69" s="16">
        <v>0</v>
      </c>
      <c r="AB69" s="64">
        <v>1</v>
      </c>
      <c r="AC69" s="16">
        <v>3</v>
      </c>
      <c r="AD69" s="16"/>
      <c r="AE69" s="16"/>
      <c r="AF69" s="64">
        <v>3</v>
      </c>
      <c r="AG69" s="16">
        <v>0</v>
      </c>
      <c r="AH69" s="64">
        <v>3</v>
      </c>
      <c r="AI69" s="16">
        <v>2</v>
      </c>
      <c r="AJ69" s="16"/>
      <c r="AK69" s="16"/>
      <c r="AL69" s="64">
        <v>2</v>
      </c>
      <c r="AM69" s="16"/>
      <c r="AN69" s="64">
        <v>2</v>
      </c>
      <c r="AO69" s="18">
        <v>2</v>
      </c>
      <c r="AP69" s="16"/>
      <c r="AQ69" s="16"/>
      <c r="AR69" s="64">
        <v>2</v>
      </c>
      <c r="AS69" s="16">
        <v>0</v>
      </c>
      <c r="AT69" s="64">
        <v>2</v>
      </c>
      <c r="AU69" s="16">
        <v>2</v>
      </c>
      <c r="AV69" s="16"/>
      <c r="AW69" s="16"/>
      <c r="AX69" s="64">
        <v>2</v>
      </c>
      <c r="AY69" s="16">
        <v>0</v>
      </c>
      <c r="AZ69" s="64">
        <v>2</v>
      </c>
      <c r="BA69" s="16">
        <v>0</v>
      </c>
      <c r="BB69" s="16"/>
      <c r="BC69" s="16"/>
      <c r="BD69" s="64">
        <v>0</v>
      </c>
      <c r="BE69" s="18">
        <v>1</v>
      </c>
      <c r="BF69" s="33">
        <v>1</v>
      </c>
      <c r="BG69" s="16">
        <v>0</v>
      </c>
      <c r="BH69" s="16"/>
      <c r="BI69" s="16"/>
      <c r="BJ69" s="64">
        <v>0</v>
      </c>
      <c r="BK69" s="16">
        <v>0</v>
      </c>
      <c r="BL69" s="64">
        <v>0</v>
      </c>
      <c r="BM69" s="16">
        <v>1</v>
      </c>
      <c r="BN69" s="16">
        <v>0</v>
      </c>
      <c r="BO69" s="64">
        <v>1</v>
      </c>
      <c r="BP69" s="16">
        <v>0</v>
      </c>
      <c r="BQ69" s="16"/>
      <c r="BR69" s="16"/>
      <c r="BS69" s="64">
        <f t="shared" si="0"/>
        <v>0</v>
      </c>
      <c r="BT69" s="16">
        <v>0</v>
      </c>
      <c r="BU69" s="64">
        <f t="shared" si="1"/>
        <v>0</v>
      </c>
      <c r="BV69" s="18">
        <v>12</v>
      </c>
      <c r="BW69" s="18">
        <v>0</v>
      </c>
      <c r="BX69" s="18">
        <v>0</v>
      </c>
      <c r="BY69" s="33">
        <v>12</v>
      </c>
      <c r="BZ69" s="18">
        <v>1</v>
      </c>
      <c r="CA69" s="33">
        <v>13</v>
      </c>
    </row>
    <row r="70" spans="1:79" customFormat="1" ht="15">
      <c r="A70" s="63" t="s">
        <v>50</v>
      </c>
      <c r="B70" s="16">
        <v>2</v>
      </c>
      <c r="C70" s="16"/>
      <c r="D70" s="16"/>
      <c r="E70" s="64">
        <v>2</v>
      </c>
      <c r="F70" s="16">
        <v>0</v>
      </c>
      <c r="G70" s="64">
        <v>2</v>
      </c>
      <c r="H70" s="16">
        <v>0</v>
      </c>
      <c r="I70" s="16"/>
      <c r="J70" s="16"/>
      <c r="K70" s="64">
        <v>0</v>
      </c>
      <c r="L70" s="16">
        <v>0</v>
      </c>
      <c r="M70" s="64">
        <v>0</v>
      </c>
      <c r="N70" s="16">
        <v>0</v>
      </c>
      <c r="O70" s="18">
        <v>0</v>
      </c>
      <c r="P70" s="33">
        <v>0</v>
      </c>
      <c r="Q70" s="16">
        <v>0</v>
      </c>
      <c r="R70" s="16"/>
      <c r="S70" s="64">
        <v>0</v>
      </c>
      <c r="T70" s="16">
        <v>8</v>
      </c>
      <c r="U70" s="16"/>
      <c r="V70" s="16"/>
      <c r="W70" s="64">
        <v>8</v>
      </c>
      <c r="X70" s="16">
        <v>0</v>
      </c>
      <c r="Y70" s="64">
        <v>8</v>
      </c>
      <c r="Z70" s="16">
        <v>0</v>
      </c>
      <c r="AA70" s="16">
        <v>0</v>
      </c>
      <c r="AB70" s="64">
        <v>0</v>
      </c>
      <c r="AC70" s="16">
        <v>9</v>
      </c>
      <c r="AD70" s="16"/>
      <c r="AE70" s="16"/>
      <c r="AF70" s="64">
        <v>9</v>
      </c>
      <c r="AG70" s="16">
        <v>0</v>
      </c>
      <c r="AH70" s="64">
        <v>9</v>
      </c>
      <c r="AI70" s="16">
        <v>11</v>
      </c>
      <c r="AJ70" s="16"/>
      <c r="AK70" s="16"/>
      <c r="AL70" s="64">
        <v>11</v>
      </c>
      <c r="AM70" s="16">
        <v>0</v>
      </c>
      <c r="AN70" s="64">
        <v>11</v>
      </c>
      <c r="AO70" s="18">
        <v>3</v>
      </c>
      <c r="AP70" s="16"/>
      <c r="AQ70" s="16"/>
      <c r="AR70" s="64">
        <v>3</v>
      </c>
      <c r="AS70" s="16">
        <v>0</v>
      </c>
      <c r="AT70" s="64">
        <v>3</v>
      </c>
      <c r="AU70" s="16">
        <v>10</v>
      </c>
      <c r="AV70" s="16"/>
      <c r="AW70" s="16"/>
      <c r="AX70" s="64">
        <v>10</v>
      </c>
      <c r="AY70" s="16">
        <v>0</v>
      </c>
      <c r="AZ70" s="64">
        <v>10</v>
      </c>
      <c r="BA70" s="16">
        <v>3</v>
      </c>
      <c r="BB70" s="16"/>
      <c r="BC70" s="16"/>
      <c r="BD70" s="64">
        <v>3</v>
      </c>
      <c r="BE70" s="18">
        <v>0</v>
      </c>
      <c r="BF70" s="33">
        <v>3</v>
      </c>
      <c r="BG70" s="16">
        <v>4</v>
      </c>
      <c r="BH70" s="16"/>
      <c r="BI70" s="16"/>
      <c r="BJ70" s="64">
        <v>4</v>
      </c>
      <c r="BK70" s="16">
        <v>2</v>
      </c>
      <c r="BL70" s="64">
        <v>6</v>
      </c>
      <c r="BM70" s="16">
        <v>0</v>
      </c>
      <c r="BN70" s="16">
        <v>0</v>
      </c>
      <c r="BO70" s="64">
        <v>0</v>
      </c>
      <c r="BP70" s="16">
        <v>0</v>
      </c>
      <c r="BQ70" s="16"/>
      <c r="BR70" s="16"/>
      <c r="BS70" s="64">
        <f t="shared" si="0"/>
        <v>0</v>
      </c>
      <c r="BT70" s="16">
        <v>0</v>
      </c>
      <c r="BU70" s="64">
        <f t="shared" si="1"/>
        <v>0</v>
      </c>
      <c r="BV70" s="18">
        <v>50</v>
      </c>
      <c r="BW70" s="18">
        <v>0</v>
      </c>
      <c r="BX70" s="18">
        <v>0</v>
      </c>
      <c r="BY70" s="33">
        <v>50</v>
      </c>
      <c r="BZ70" s="18">
        <v>2</v>
      </c>
      <c r="CA70" s="33">
        <v>52</v>
      </c>
    </row>
    <row r="71" spans="1:79" customFormat="1" ht="15">
      <c r="A71" s="63" t="s">
        <v>51</v>
      </c>
      <c r="B71" s="16">
        <v>0</v>
      </c>
      <c r="C71" s="16"/>
      <c r="D71" s="16"/>
      <c r="E71" s="64">
        <v>0</v>
      </c>
      <c r="F71" s="16">
        <v>0</v>
      </c>
      <c r="G71" s="64">
        <v>0</v>
      </c>
      <c r="H71" s="16">
        <v>0</v>
      </c>
      <c r="I71" s="16"/>
      <c r="J71" s="16"/>
      <c r="K71" s="64">
        <v>0</v>
      </c>
      <c r="L71" s="16">
        <v>0</v>
      </c>
      <c r="M71" s="64">
        <v>0</v>
      </c>
      <c r="N71" s="16">
        <v>0</v>
      </c>
      <c r="O71" s="18">
        <v>0</v>
      </c>
      <c r="P71" s="33">
        <v>0</v>
      </c>
      <c r="Q71" s="16">
        <v>0</v>
      </c>
      <c r="R71" s="16">
        <v>0</v>
      </c>
      <c r="S71" s="64">
        <v>0</v>
      </c>
      <c r="T71" s="16">
        <v>2</v>
      </c>
      <c r="U71" s="16"/>
      <c r="V71" s="16"/>
      <c r="W71" s="64">
        <v>2</v>
      </c>
      <c r="X71" s="16">
        <v>0</v>
      </c>
      <c r="Y71" s="64">
        <v>2</v>
      </c>
      <c r="Z71" s="16">
        <v>1</v>
      </c>
      <c r="AA71" s="16">
        <v>0</v>
      </c>
      <c r="AB71" s="64">
        <v>1</v>
      </c>
      <c r="AC71" s="16">
        <v>0</v>
      </c>
      <c r="AD71" s="16"/>
      <c r="AE71" s="16"/>
      <c r="AF71" s="64">
        <v>0</v>
      </c>
      <c r="AG71" s="16">
        <v>0</v>
      </c>
      <c r="AH71" s="64">
        <v>0</v>
      </c>
      <c r="AI71" s="16">
        <v>3</v>
      </c>
      <c r="AJ71" s="16"/>
      <c r="AK71" s="16"/>
      <c r="AL71" s="64">
        <v>3</v>
      </c>
      <c r="AM71" s="16">
        <v>0</v>
      </c>
      <c r="AN71" s="64">
        <v>3</v>
      </c>
      <c r="AO71" s="18">
        <v>0</v>
      </c>
      <c r="AP71" s="16"/>
      <c r="AQ71" s="16"/>
      <c r="AR71" s="64">
        <v>0</v>
      </c>
      <c r="AS71" s="16">
        <v>0</v>
      </c>
      <c r="AT71" s="64">
        <v>0</v>
      </c>
      <c r="AU71" s="16">
        <v>0</v>
      </c>
      <c r="AV71" s="16"/>
      <c r="AW71" s="16"/>
      <c r="AX71" s="64">
        <v>0</v>
      </c>
      <c r="AY71" s="16">
        <v>0</v>
      </c>
      <c r="AZ71" s="64">
        <v>0</v>
      </c>
      <c r="BA71" s="16">
        <v>3</v>
      </c>
      <c r="BB71" s="16"/>
      <c r="BC71" s="16"/>
      <c r="BD71" s="64">
        <v>3</v>
      </c>
      <c r="BE71" s="18">
        <v>0</v>
      </c>
      <c r="BF71" s="33">
        <v>3</v>
      </c>
      <c r="BG71" s="16">
        <v>3</v>
      </c>
      <c r="BH71" s="16"/>
      <c r="BI71" s="16"/>
      <c r="BJ71" s="64">
        <v>3</v>
      </c>
      <c r="BK71" s="16">
        <v>1</v>
      </c>
      <c r="BL71" s="64">
        <v>4</v>
      </c>
      <c r="BM71" s="16">
        <v>0</v>
      </c>
      <c r="BN71" s="16">
        <v>0</v>
      </c>
      <c r="BO71" s="64">
        <v>0</v>
      </c>
      <c r="BP71" s="16">
        <v>0</v>
      </c>
      <c r="BQ71" s="16"/>
      <c r="BR71" s="16"/>
      <c r="BS71" s="64">
        <f t="shared" si="0"/>
        <v>0</v>
      </c>
      <c r="BT71" s="16">
        <v>0</v>
      </c>
      <c r="BU71" s="64">
        <f t="shared" si="1"/>
        <v>0</v>
      </c>
      <c r="BV71" s="18">
        <v>12</v>
      </c>
      <c r="BW71" s="18">
        <v>0</v>
      </c>
      <c r="BX71" s="18">
        <v>0</v>
      </c>
      <c r="BY71" s="33">
        <v>12</v>
      </c>
      <c r="BZ71" s="18">
        <v>1</v>
      </c>
      <c r="CA71" s="33">
        <v>13</v>
      </c>
    </row>
    <row r="72" spans="1:79" customFormat="1" ht="15">
      <c r="A72" s="63" t="s">
        <v>59</v>
      </c>
      <c r="B72" s="16">
        <v>0</v>
      </c>
      <c r="C72" s="16"/>
      <c r="D72" s="16"/>
      <c r="E72" s="64">
        <v>0</v>
      </c>
      <c r="F72" s="16">
        <v>0</v>
      </c>
      <c r="G72" s="64">
        <v>0</v>
      </c>
      <c r="H72" s="16">
        <v>0</v>
      </c>
      <c r="I72" s="16"/>
      <c r="J72" s="16"/>
      <c r="K72" s="64">
        <v>0</v>
      </c>
      <c r="L72" s="16">
        <v>0</v>
      </c>
      <c r="M72" s="64">
        <v>0</v>
      </c>
      <c r="N72" s="16">
        <v>0</v>
      </c>
      <c r="O72" s="18">
        <v>0</v>
      </c>
      <c r="P72" s="33">
        <v>0</v>
      </c>
      <c r="Q72" s="16">
        <v>0</v>
      </c>
      <c r="R72" s="16">
        <v>0</v>
      </c>
      <c r="S72" s="64">
        <v>0</v>
      </c>
      <c r="T72" s="16">
        <v>0</v>
      </c>
      <c r="U72" s="16"/>
      <c r="V72" s="16"/>
      <c r="W72" s="64">
        <v>0</v>
      </c>
      <c r="X72" s="16">
        <v>0</v>
      </c>
      <c r="Y72" s="64">
        <v>0</v>
      </c>
      <c r="Z72" s="16">
        <v>0</v>
      </c>
      <c r="AA72" s="16">
        <v>0</v>
      </c>
      <c r="AB72" s="64">
        <v>0</v>
      </c>
      <c r="AC72" s="16">
        <v>3</v>
      </c>
      <c r="AD72" s="16"/>
      <c r="AE72" s="16"/>
      <c r="AF72" s="64">
        <v>3</v>
      </c>
      <c r="AG72" s="16">
        <v>0</v>
      </c>
      <c r="AH72" s="64">
        <v>3</v>
      </c>
      <c r="AI72" s="16">
        <v>0</v>
      </c>
      <c r="AJ72" s="16"/>
      <c r="AK72" s="16"/>
      <c r="AL72" s="64">
        <v>0</v>
      </c>
      <c r="AM72" s="16">
        <v>0</v>
      </c>
      <c r="AN72" s="64">
        <v>0</v>
      </c>
      <c r="AO72" s="18">
        <v>1</v>
      </c>
      <c r="AP72" s="16"/>
      <c r="AQ72" s="16"/>
      <c r="AR72" s="64">
        <v>1</v>
      </c>
      <c r="AS72" s="16">
        <v>0</v>
      </c>
      <c r="AT72" s="64">
        <v>1</v>
      </c>
      <c r="AU72" s="16">
        <v>0</v>
      </c>
      <c r="AV72" s="16"/>
      <c r="AW72" s="16"/>
      <c r="AX72" s="64">
        <v>0</v>
      </c>
      <c r="AY72" s="16">
        <v>0</v>
      </c>
      <c r="AZ72" s="64">
        <v>0</v>
      </c>
      <c r="BA72" s="16">
        <v>1</v>
      </c>
      <c r="BB72" s="16"/>
      <c r="BC72" s="16"/>
      <c r="BD72" s="64">
        <v>1</v>
      </c>
      <c r="BE72" s="18">
        <v>0</v>
      </c>
      <c r="BF72" s="33">
        <v>1</v>
      </c>
      <c r="BG72" s="16">
        <v>1</v>
      </c>
      <c r="BH72" s="16"/>
      <c r="BI72" s="16"/>
      <c r="BJ72" s="64">
        <v>1</v>
      </c>
      <c r="BK72" s="16">
        <v>1</v>
      </c>
      <c r="BL72" s="64">
        <v>2</v>
      </c>
      <c r="BM72" s="16">
        <v>0</v>
      </c>
      <c r="BN72" s="16">
        <v>0</v>
      </c>
      <c r="BO72" s="64">
        <v>0</v>
      </c>
      <c r="BP72" s="16">
        <v>0</v>
      </c>
      <c r="BQ72" s="16"/>
      <c r="BR72" s="16"/>
      <c r="BS72" s="64">
        <f t="shared" ref="BS72:BS115" si="2">SUM(BP72:BR72)</f>
        <v>0</v>
      </c>
      <c r="BT72" s="16">
        <v>0</v>
      </c>
      <c r="BU72" s="64">
        <f t="shared" ref="BU72:BU115" si="3">SUM(BS72:BT72)</f>
        <v>0</v>
      </c>
      <c r="BV72" s="18">
        <v>6</v>
      </c>
      <c r="BW72" s="18">
        <v>0</v>
      </c>
      <c r="BX72" s="18">
        <v>0</v>
      </c>
      <c r="BY72" s="33">
        <v>6</v>
      </c>
      <c r="BZ72" s="18">
        <v>1</v>
      </c>
      <c r="CA72" s="33">
        <v>7</v>
      </c>
    </row>
    <row r="73" spans="1:79" customFormat="1" ht="15">
      <c r="A73" s="63" t="s">
        <v>68</v>
      </c>
      <c r="B73" s="16">
        <v>2</v>
      </c>
      <c r="C73" s="16"/>
      <c r="D73" s="16"/>
      <c r="E73" s="64">
        <v>2</v>
      </c>
      <c r="F73" s="16">
        <v>0</v>
      </c>
      <c r="G73" s="64">
        <v>2</v>
      </c>
      <c r="H73" s="16">
        <v>0</v>
      </c>
      <c r="I73" s="16"/>
      <c r="J73" s="16"/>
      <c r="K73" s="64">
        <v>0</v>
      </c>
      <c r="L73" s="16">
        <v>0</v>
      </c>
      <c r="M73" s="64">
        <v>0</v>
      </c>
      <c r="N73" s="16">
        <v>4</v>
      </c>
      <c r="O73" s="18">
        <v>0</v>
      </c>
      <c r="P73" s="33">
        <v>4</v>
      </c>
      <c r="Q73" s="16">
        <v>0</v>
      </c>
      <c r="R73" s="16">
        <v>0</v>
      </c>
      <c r="S73" s="64">
        <v>0</v>
      </c>
      <c r="T73" s="16">
        <v>9</v>
      </c>
      <c r="U73" s="16"/>
      <c r="V73" s="16"/>
      <c r="W73" s="64">
        <v>9</v>
      </c>
      <c r="X73" s="16">
        <v>0</v>
      </c>
      <c r="Y73" s="64">
        <v>9</v>
      </c>
      <c r="Z73" s="16"/>
      <c r="AA73" s="16">
        <v>0</v>
      </c>
      <c r="AB73" s="64">
        <v>0</v>
      </c>
      <c r="AC73" s="16">
        <v>7</v>
      </c>
      <c r="AD73" s="16"/>
      <c r="AE73" s="16"/>
      <c r="AF73" s="64">
        <v>7</v>
      </c>
      <c r="AG73" s="16">
        <v>1</v>
      </c>
      <c r="AH73" s="64">
        <v>8</v>
      </c>
      <c r="AI73" s="16">
        <v>23</v>
      </c>
      <c r="AJ73" s="16"/>
      <c r="AK73" s="16"/>
      <c r="AL73" s="64">
        <v>23</v>
      </c>
      <c r="AM73" s="16">
        <v>6</v>
      </c>
      <c r="AN73" s="64">
        <v>29</v>
      </c>
      <c r="AO73" s="18">
        <v>10</v>
      </c>
      <c r="AP73" s="16"/>
      <c r="AQ73" s="16"/>
      <c r="AR73" s="64">
        <v>10</v>
      </c>
      <c r="AS73" s="16"/>
      <c r="AT73" s="64">
        <v>10</v>
      </c>
      <c r="AU73" s="16">
        <v>12</v>
      </c>
      <c r="AV73" s="16"/>
      <c r="AW73" s="16"/>
      <c r="AX73" s="64">
        <v>12</v>
      </c>
      <c r="AY73" s="16">
        <v>3</v>
      </c>
      <c r="AZ73" s="64">
        <v>15</v>
      </c>
      <c r="BA73" s="16">
        <v>14</v>
      </c>
      <c r="BB73" s="16"/>
      <c r="BC73" s="16"/>
      <c r="BD73" s="64">
        <v>14</v>
      </c>
      <c r="BE73" s="18">
        <v>1</v>
      </c>
      <c r="BF73" s="33">
        <v>15</v>
      </c>
      <c r="BG73" s="16">
        <v>21</v>
      </c>
      <c r="BH73" s="16"/>
      <c r="BI73" s="16"/>
      <c r="BJ73" s="64">
        <v>21</v>
      </c>
      <c r="BK73" s="16">
        <v>4</v>
      </c>
      <c r="BL73" s="64">
        <v>25</v>
      </c>
      <c r="BM73" s="16">
        <v>2</v>
      </c>
      <c r="BN73" s="16">
        <v>0</v>
      </c>
      <c r="BO73" s="64">
        <v>2</v>
      </c>
      <c r="BP73" s="16">
        <v>10</v>
      </c>
      <c r="BQ73" s="16"/>
      <c r="BR73" s="16"/>
      <c r="BS73" s="64">
        <f t="shared" si="2"/>
        <v>10</v>
      </c>
      <c r="BT73" s="16"/>
      <c r="BU73" s="64">
        <f t="shared" si="3"/>
        <v>10</v>
      </c>
      <c r="BV73" s="18">
        <v>114</v>
      </c>
      <c r="BW73" s="18">
        <v>0</v>
      </c>
      <c r="BX73" s="18">
        <v>0</v>
      </c>
      <c r="BY73" s="33">
        <v>114</v>
      </c>
      <c r="BZ73" s="18">
        <v>15</v>
      </c>
      <c r="CA73" s="33">
        <v>129</v>
      </c>
    </row>
    <row r="74" spans="1:79" customFormat="1" ht="15">
      <c r="A74" s="63" t="s">
        <v>90</v>
      </c>
      <c r="B74" s="16">
        <v>0</v>
      </c>
      <c r="C74" s="16"/>
      <c r="D74" s="16"/>
      <c r="E74" s="64">
        <v>0</v>
      </c>
      <c r="F74" s="16">
        <v>0</v>
      </c>
      <c r="G74" s="64">
        <v>0</v>
      </c>
      <c r="H74" s="16">
        <v>0</v>
      </c>
      <c r="I74" s="16"/>
      <c r="J74" s="16"/>
      <c r="K74" s="64">
        <v>0</v>
      </c>
      <c r="L74" s="16">
        <v>0</v>
      </c>
      <c r="M74" s="64">
        <v>0</v>
      </c>
      <c r="N74" s="16">
        <v>0</v>
      </c>
      <c r="O74" s="18">
        <v>0</v>
      </c>
      <c r="P74" s="33">
        <v>0</v>
      </c>
      <c r="Q74" s="16">
        <v>0</v>
      </c>
      <c r="R74" s="16">
        <v>0</v>
      </c>
      <c r="S74" s="64">
        <v>0</v>
      </c>
      <c r="T74" s="16">
        <v>1</v>
      </c>
      <c r="U74" s="16"/>
      <c r="V74" s="16"/>
      <c r="W74" s="64">
        <v>1</v>
      </c>
      <c r="X74" s="16">
        <v>0</v>
      </c>
      <c r="Y74" s="64">
        <v>1</v>
      </c>
      <c r="Z74" s="16">
        <v>0</v>
      </c>
      <c r="AA74" s="16">
        <v>0</v>
      </c>
      <c r="AB74" s="64">
        <v>0</v>
      </c>
      <c r="AC74" s="16">
        <v>0</v>
      </c>
      <c r="AD74" s="16"/>
      <c r="AE74" s="16"/>
      <c r="AF74" s="64">
        <v>0</v>
      </c>
      <c r="AG74" s="16">
        <v>0</v>
      </c>
      <c r="AH74" s="64">
        <v>0</v>
      </c>
      <c r="AI74" s="16">
        <v>0</v>
      </c>
      <c r="AJ74" s="16"/>
      <c r="AK74" s="16"/>
      <c r="AL74" s="64">
        <v>0</v>
      </c>
      <c r="AM74" s="16">
        <v>0</v>
      </c>
      <c r="AN74" s="64">
        <v>0</v>
      </c>
      <c r="AO74" s="18">
        <v>0</v>
      </c>
      <c r="AP74" s="16"/>
      <c r="AQ74" s="16"/>
      <c r="AR74" s="64">
        <v>0</v>
      </c>
      <c r="AS74" s="16">
        <v>0</v>
      </c>
      <c r="AT74" s="64">
        <v>0</v>
      </c>
      <c r="AU74" s="16">
        <v>0</v>
      </c>
      <c r="AV74" s="16"/>
      <c r="AW74" s="16"/>
      <c r="AX74" s="64">
        <v>0</v>
      </c>
      <c r="AY74" s="16">
        <v>0</v>
      </c>
      <c r="AZ74" s="64">
        <v>0</v>
      </c>
      <c r="BA74" s="16">
        <v>0</v>
      </c>
      <c r="BB74" s="16"/>
      <c r="BC74" s="16"/>
      <c r="BD74" s="64">
        <v>0</v>
      </c>
      <c r="BE74" s="18">
        <v>0</v>
      </c>
      <c r="BF74" s="33">
        <v>0</v>
      </c>
      <c r="BG74" s="16">
        <v>0</v>
      </c>
      <c r="BH74" s="16"/>
      <c r="BI74" s="16"/>
      <c r="BJ74" s="64">
        <v>0</v>
      </c>
      <c r="BK74" s="16">
        <v>0</v>
      </c>
      <c r="BL74" s="64">
        <v>0</v>
      </c>
      <c r="BM74" s="16">
        <v>0</v>
      </c>
      <c r="BN74" s="16">
        <v>0</v>
      </c>
      <c r="BO74" s="64">
        <v>0</v>
      </c>
      <c r="BP74" s="16">
        <v>0</v>
      </c>
      <c r="BQ74" s="16"/>
      <c r="BR74" s="16"/>
      <c r="BS74" s="64">
        <f t="shared" si="2"/>
        <v>0</v>
      </c>
      <c r="BT74" s="16">
        <v>0</v>
      </c>
      <c r="BU74" s="64">
        <f t="shared" si="3"/>
        <v>0</v>
      </c>
      <c r="BV74" s="18">
        <v>1</v>
      </c>
      <c r="BW74" s="18">
        <v>0</v>
      </c>
      <c r="BX74" s="18">
        <v>0</v>
      </c>
      <c r="BY74" s="33">
        <v>1</v>
      </c>
      <c r="BZ74" s="18">
        <v>0</v>
      </c>
      <c r="CA74" s="33">
        <v>1</v>
      </c>
    </row>
    <row r="75" spans="1:79" customFormat="1" ht="15">
      <c r="A75" s="63" t="s">
        <v>112</v>
      </c>
      <c r="B75" s="16">
        <v>0</v>
      </c>
      <c r="C75" s="16"/>
      <c r="D75" s="16"/>
      <c r="E75" s="64">
        <v>0</v>
      </c>
      <c r="F75" s="16">
        <v>0</v>
      </c>
      <c r="G75" s="64">
        <v>0</v>
      </c>
      <c r="H75" s="16">
        <v>0</v>
      </c>
      <c r="I75" s="16"/>
      <c r="J75" s="16"/>
      <c r="K75" s="64">
        <v>0</v>
      </c>
      <c r="L75" s="16">
        <v>0</v>
      </c>
      <c r="M75" s="64">
        <v>0</v>
      </c>
      <c r="N75" s="16">
        <v>0</v>
      </c>
      <c r="O75" s="18">
        <v>0</v>
      </c>
      <c r="P75" s="33">
        <v>0</v>
      </c>
      <c r="Q75" s="16">
        <v>0</v>
      </c>
      <c r="R75" s="16">
        <v>0</v>
      </c>
      <c r="S75" s="64">
        <v>0</v>
      </c>
      <c r="T75" s="16">
        <v>1</v>
      </c>
      <c r="U75" s="16"/>
      <c r="V75" s="16"/>
      <c r="W75" s="64">
        <v>1</v>
      </c>
      <c r="X75" s="16">
        <v>0</v>
      </c>
      <c r="Y75" s="64">
        <v>1</v>
      </c>
      <c r="Z75" s="16">
        <v>0</v>
      </c>
      <c r="AA75" s="16">
        <v>0</v>
      </c>
      <c r="AB75" s="64">
        <v>0</v>
      </c>
      <c r="AC75" s="16">
        <v>1</v>
      </c>
      <c r="AD75" s="16"/>
      <c r="AE75" s="16"/>
      <c r="AF75" s="64">
        <v>1</v>
      </c>
      <c r="AG75" s="16">
        <v>0</v>
      </c>
      <c r="AH75" s="64">
        <v>1</v>
      </c>
      <c r="AI75" s="16">
        <v>0</v>
      </c>
      <c r="AJ75" s="16"/>
      <c r="AK75" s="16"/>
      <c r="AL75" s="64">
        <v>0</v>
      </c>
      <c r="AM75" s="16">
        <v>0</v>
      </c>
      <c r="AN75" s="64">
        <v>0</v>
      </c>
      <c r="AO75" s="18">
        <v>0</v>
      </c>
      <c r="AP75" s="16"/>
      <c r="AQ75" s="16"/>
      <c r="AR75" s="64">
        <v>0</v>
      </c>
      <c r="AS75" s="16">
        <v>0</v>
      </c>
      <c r="AT75" s="64">
        <v>0</v>
      </c>
      <c r="AU75" s="16">
        <v>1</v>
      </c>
      <c r="AV75" s="16"/>
      <c r="AW75" s="16"/>
      <c r="AX75" s="64">
        <v>1</v>
      </c>
      <c r="AY75" s="16">
        <v>0</v>
      </c>
      <c r="AZ75" s="64">
        <v>1</v>
      </c>
      <c r="BA75" s="16">
        <v>1</v>
      </c>
      <c r="BB75" s="16"/>
      <c r="BC75" s="16"/>
      <c r="BD75" s="64">
        <v>1</v>
      </c>
      <c r="BE75" s="18">
        <v>0</v>
      </c>
      <c r="BF75" s="33">
        <v>1</v>
      </c>
      <c r="BG75" s="16">
        <v>2</v>
      </c>
      <c r="BH75" s="16"/>
      <c r="BI75" s="16"/>
      <c r="BJ75" s="64">
        <v>2</v>
      </c>
      <c r="BK75" s="16">
        <v>0</v>
      </c>
      <c r="BL75" s="64">
        <v>2</v>
      </c>
      <c r="BM75" s="16">
        <v>0</v>
      </c>
      <c r="BN75" s="16">
        <v>0</v>
      </c>
      <c r="BO75" s="64">
        <v>0</v>
      </c>
      <c r="BP75" s="16">
        <v>1</v>
      </c>
      <c r="BQ75" s="16"/>
      <c r="BR75" s="16"/>
      <c r="BS75" s="64">
        <f t="shared" si="2"/>
        <v>1</v>
      </c>
      <c r="BT75" s="16">
        <v>0</v>
      </c>
      <c r="BU75" s="64">
        <f t="shared" si="3"/>
        <v>1</v>
      </c>
      <c r="BV75" s="18">
        <v>7</v>
      </c>
      <c r="BW75" s="18">
        <v>0</v>
      </c>
      <c r="BX75" s="18">
        <v>0</v>
      </c>
      <c r="BY75" s="33">
        <v>7</v>
      </c>
      <c r="BZ75" s="18">
        <v>0</v>
      </c>
      <c r="CA75" s="33">
        <v>7</v>
      </c>
    </row>
    <row r="76" spans="1:79" customFormat="1" ht="15">
      <c r="A76" s="63" t="s">
        <v>110</v>
      </c>
      <c r="B76" s="16">
        <v>0</v>
      </c>
      <c r="C76" s="16"/>
      <c r="D76" s="16"/>
      <c r="E76" s="64">
        <v>0</v>
      </c>
      <c r="F76" s="16">
        <v>0</v>
      </c>
      <c r="G76" s="64">
        <v>0</v>
      </c>
      <c r="H76" s="16">
        <v>0</v>
      </c>
      <c r="I76" s="16"/>
      <c r="J76" s="16"/>
      <c r="K76" s="64">
        <v>0</v>
      </c>
      <c r="L76" s="16">
        <v>0</v>
      </c>
      <c r="M76" s="64">
        <v>0</v>
      </c>
      <c r="N76" s="16">
        <v>0</v>
      </c>
      <c r="O76" s="18">
        <v>0</v>
      </c>
      <c r="P76" s="33">
        <v>0</v>
      </c>
      <c r="Q76" s="16">
        <v>0</v>
      </c>
      <c r="R76" s="16">
        <v>0</v>
      </c>
      <c r="S76" s="64">
        <v>0</v>
      </c>
      <c r="T76" s="16">
        <v>0</v>
      </c>
      <c r="U76" s="16"/>
      <c r="V76" s="16">
        <v>2</v>
      </c>
      <c r="W76" s="64">
        <v>2</v>
      </c>
      <c r="X76" s="16">
        <v>0</v>
      </c>
      <c r="Y76" s="64">
        <v>2</v>
      </c>
      <c r="Z76" s="16">
        <v>1</v>
      </c>
      <c r="AA76" s="16">
        <v>0</v>
      </c>
      <c r="AB76" s="64">
        <v>1</v>
      </c>
      <c r="AC76" s="16">
        <v>2</v>
      </c>
      <c r="AD76" s="16"/>
      <c r="AE76" s="16"/>
      <c r="AF76" s="64">
        <v>2</v>
      </c>
      <c r="AG76" s="16">
        <v>0</v>
      </c>
      <c r="AH76" s="64">
        <v>2</v>
      </c>
      <c r="AI76" s="16">
        <v>13</v>
      </c>
      <c r="AJ76" s="16"/>
      <c r="AK76" s="16">
        <v>1</v>
      </c>
      <c r="AL76" s="64">
        <v>14</v>
      </c>
      <c r="AM76" s="16">
        <v>3</v>
      </c>
      <c r="AN76" s="64">
        <v>17</v>
      </c>
      <c r="AO76" s="18">
        <v>1</v>
      </c>
      <c r="AP76" s="16"/>
      <c r="AQ76" s="16">
        <v>1</v>
      </c>
      <c r="AR76" s="64">
        <v>2</v>
      </c>
      <c r="AS76" s="16">
        <v>0</v>
      </c>
      <c r="AT76" s="64">
        <v>2</v>
      </c>
      <c r="AU76" s="16">
        <v>2</v>
      </c>
      <c r="AV76" s="16"/>
      <c r="AW76" s="16"/>
      <c r="AX76" s="64">
        <v>2</v>
      </c>
      <c r="AY76" s="16">
        <v>0</v>
      </c>
      <c r="AZ76" s="64">
        <v>2</v>
      </c>
      <c r="BA76" s="16">
        <v>5</v>
      </c>
      <c r="BB76" s="16"/>
      <c r="BC76" s="16"/>
      <c r="BD76" s="64">
        <v>5</v>
      </c>
      <c r="BE76" s="18">
        <v>0</v>
      </c>
      <c r="BF76" s="33">
        <v>5</v>
      </c>
      <c r="BG76" s="16">
        <v>6</v>
      </c>
      <c r="BH76" s="16"/>
      <c r="BI76" s="16"/>
      <c r="BJ76" s="64">
        <v>6</v>
      </c>
      <c r="BK76" s="16">
        <v>0</v>
      </c>
      <c r="BL76" s="64">
        <v>6</v>
      </c>
      <c r="BM76" s="16">
        <v>0</v>
      </c>
      <c r="BN76" s="16">
        <v>0</v>
      </c>
      <c r="BO76" s="64">
        <v>0</v>
      </c>
      <c r="BP76" s="16">
        <v>0</v>
      </c>
      <c r="BQ76" s="16">
        <v>2</v>
      </c>
      <c r="BR76" s="16"/>
      <c r="BS76" s="64">
        <f t="shared" si="2"/>
        <v>2</v>
      </c>
      <c r="BT76" s="16">
        <v>0</v>
      </c>
      <c r="BU76" s="64">
        <f t="shared" si="3"/>
        <v>2</v>
      </c>
      <c r="BV76" s="18">
        <v>30</v>
      </c>
      <c r="BW76" s="18">
        <v>2</v>
      </c>
      <c r="BX76" s="18">
        <v>4</v>
      </c>
      <c r="BY76" s="33">
        <v>36</v>
      </c>
      <c r="BZ76" s="18">
        <v>3</v>
      </c>
      <c r="CA76" s="33">
        <v>39</v>
      </c>
    </row>
    <row r="77" spans="1:79" customFormat="1" ht="15">
      <c r="A77" s="63" t="s">
        <v>111</v>
      </c>
      <c r="B77" s="16">
        <v>31</v>
      </c>
      <c r="C77" s="16"/>
      <c r="D77" s="16">
        <v>1</v>
      </c>
      <c r="E77" s="64">
        <v>32</v>
      </c>
      <c r="F77" s="16">
        <v>0</v>
      </c>
      <c r="G77" s="64">
        <v>32</v>
      </c>
      <c r="H77" s="16">
        <v>4</v>
      </c>
      <c r="I77" s="16"/>
      <c r="J77" s="16"/>
      <c r="K77" s="64">
        <v>4</v>
      </c>
      <c r="L77" s="16">
        <v>0</v>
      </c>
      <c r="M77" s="64">
        <v>4</v>
      </c>
      <c r="N77" s="16">
        <v>17</v>
      </c>
      <c r="O77" s="18">
        <v>2</v>
      </c>
      <c r="P77" s="33">
        <v>19</v>
      </c>
      <c r="Q77" s="16"/>
      <c r="R77" s="16">
        <v>1</v>
      </c>
      <c r="S77" s="64">
        <v>1</v>
      </c>
      <c r="T77" s="16">
        <v>92</v>
      </c>
      <c r="U77" s="16"/>
      <c r="V77" s="16">
        <v>12</v>
      </c>
      <c r="W77" s="64">
        <v>104</v>
      </c>
      <c r="X77" s="16">
        <v>5</v>
      </c>
      <c r="Y77" s="64">
        <v>109</v>
      </c>
      <c r="Z77" s="16">
        <v>31</v>
      </c>
      <c r="AA77" s="16"/>
      <c r="AB77" s="64">
        <v>31</v>
      </c>
      <c r="AC77" s="16">
        <v>47</v>
      </c>
      <c r="AD77" s="16"/>
      <c r="AE77" s="16"/>
      <c r="AF77" s="64">
        <v>47</v>
      </c>
      <c r="AG77" s="16">
        <v>12</v>
      </c>
      <c r="AH77" s="64">
        <v>59</v>
      </c>
      <c r="AI77" s="16">
        <v>119</v>
      </c>
      <c r="AJ77" s="16"/>
      <c r="AK77" s="16">
        <v>1</v>
      </c>
      <c r="AL77" s="64">
        <v>120</v>
      </c>
      <c r="AM77" s="16"/>
      <c r="AN77" s="64">
        <v>120</v>
      </c>
      <c r="AO77" s="18">
        <v>60</v>
      </c>
      <c r="AP77" s="16"/>
      <c r="AQ77" s="16"/>
      <c r="AR77" s="64">
        <v>60</v>
      </c>
      <c r="AS77" s="16">
        <v>0</v>
      </c>
      <c r="AT77" s="64">
        <v>60</v>
      </c>
      <c r="AU77" s="16">
        <v>35</v>
      </c>
      <c r="AV77" s="16"/>
      <c r="AW77" s="16">
        <v>1</v>
      </c>
      <c r="AX77" s="64">
        <v>36</v>
      </c>
      <c r="AY77" s="16">
        <v>3</v>
      </c>
      <c r="AZ77" s="64">
        <v>39</v>
      </c>
      <c r="BA77" s="16">
        <v>150</v>
      </c>
      <c r="BB77" s="16"/>
      <c r="BC77" s="16"/>
      <c r="BD77" s="64">
        <v>150</v>
      </c>
      <c r="BE77" s="18">
        <v>5</v>
      </c>
      <c r="BF77" s="33">
        <v>155</v>
      </c>
      <c r="BG77" s="16">
        <v>76</v>
      </c>
      <c r="BH77" s="16"/>
      <c r="BI77" s="16"/>
      <c r="BJ77" s="64">
        <v>76</v>
      </c>
      <c r="BK77" s="16">
        <v>1</v>
      </c>
      <c r="BL77" s="64">
        <v>77</v>
      </c>
      <c r="BM77" s="16">
        <v>10</v>
      </c>
      <c r="BN77" s="16">
        <v>1</v>
      </c>
      <c r="BO77" s="64">
        <v>11</v>
      </c>
      <c r="BP77" s="16">
        <v>61</v>
      </c>
      <c r="BQ77" s="16"/>
      <c r="BR77" s="16">
        <v>1</v>
      </c>
      <c r="BS77" s="64">
        <f t="shared" si="2"/>
        <v>62</v>
      </c>
      <c r="BT77" s="16"/>
      <c r="BU77" s="64">
        <f t="shared" si="3"/>
        <v>62</v>
      </c>
      <c r="BV77" s="18">
        <v>733</v>
      </c>
      <c r="BW77" s="18">
        <v>0</v>
      </c>
      <c r="BX77" s="18">
        <v>16</v>
      </c>
      <c r="BY77" s="33">
        <v>749</v>
      </c>
      <c r="BZ77" s="18">
        <v>30</v>
      </c>
      <c r="CA77" s="33">
        <v>779</v>
      </c>
    </row>
    <row r="78" spans="1:79" customFormat="1" ht="15">
      <c r="A78" s="63" t="s">
        <v>113</v>
      </c>
      <c r="B78" s="16">
        <v>1</v>
      </c>
      <c r="C78" s="16"/>
      <c r="D78" s="16"/>
      <c r="E78" s="64">
        <v>1</v>
      </c>
      <c r="F78" s="16">
        <v>0</v>
      </c>
      <c r="G78" s="64">
        <v>1</v>
      </c>
      <c r="H78" s="16">
        <v>0</v>
      </c>
      <c r="I78" s="16"/>
      <c r="J78" s="16"/>
      <c r="K78" s="64">
        <v>0</v>
      </c>
      <c r="L78" s="16">
        <v>0</v>
      </c>
      <c r="M78" s="64">
        <v>0</v>
      </c>
      <c r="N78" s="16">
        <v>0</v>
      </c>
      <c r="O78" s="18">
        <v>0</v>
      </c>
      <c r="P78" s="33">
        <v>0</v>
      </c>
      <c r="Q78" s="16">
        <v>0</v>
      </c>
      <c r="R78" s="16">
        <v>0</v>
      </c>
      <c r="S78" s="64">
        <v>0</v>
      </c>
      <c r="T78" s="16">
        <v>1</v>
      </c>
      <c r="U78" s="16"/>
      <c r="V78" s="16"/>
      <c r="W78" s="64">
        <v>1</v>
      </c>
      <c r="X78" s="16">
        <v>0</v>
      </c>
      <c r="Y78" s="64">
        <v>1</v>
      </c>
      <c r="Z78" s="16">
        <v>1</v>
      </c>
      <c r="AA78" s="16">
        <v>0</v>
      </c>
      <c r="AB78" s="64">
        <v>1</v>
      </c>
      <c r="AC78" s="16"/>
      <c r="AD78" s="16"/>
      <c r="AE78" s="16"/>
      <c r="AF78" s="64">
        <v>0</v>
      </c>
      <c r="AG78" s="16">
        <v>0</v>
      </c>
      <c r="AH78" s="64">
        <v>0</v>
      </c>
      <c r="AI78" s="16"/>
      <c r="AJ78" s="16"/>
      <c r="AK78" s="16"/>
      <c r="AL78" s="64">
        <v>0</v>
      </c>
      <c r="AM78" s="16">
        <v>0</v>
      </c>
      <c r="AN78" s="64">
        <v>0</v>
      </c>
      <c r="AO78" s="18">
        <v>1</v>
      </c>
      <c r="AP78" s="16"/>
      <c r="AQ78" s="16"/>
      <c r="AR78" s="64">
        <v>1</v>
      </c>
      <c r="AS78" s="16">
        <v>0</v>
      </c>
      <c r="AT78" s="64">
        <v>1</v>
      </c>
      <c r="AU78" s="16">
        <v>0</v>
      </c>
      <c r="AV78" s="16"/>
      <c r="AW78" s="16"/>
      <c r="AX78" s="64">
        <v>0</v>
      </c>
      <c r="AY78" s="16">
        <v>0</v>
      </c>
      <c r="AZ78" s="64">
        <v>0</v>
      </c>
      <c r="BA78" s="16">
        <v>0</v>
      </c>
      <c r="BB78" s="16"/>
      <c r="BC78" s="16"/>
      <c r="BD78" s="64">
        <v>0</v>
      </c>
      <c r="BE78" s="18">
        <v>0</v>
      </c>
      <c r="BF78" s="33">
        <v>0</v>
      </c>
      <c r="BG78" s="16">
        <v>0</v>
      </c>
      <c r="BH78" s="16"/>
      <c r="BI78" s="16"/>
      <c r="BJ78" s="64">
        <v>0</v>
      </c>
      <c r="BK78" s="16">
        <v>0</v>
      </c>
      <c r="BL78" s="64">
        <v>0</v>
      </c>
      <c r="BM78" s="16">
        <v>0</v>
      </c>
      <c r="BN78" s="16">
        <v>0</v>
      </c>
      <c r="BO78" s="64">
        <v>0</v>
      </c>
      <c r="BP78" s="16">
        <v>0</v>
      </c>
      <c r="BQ78" s="16"/>
      <c r="BR78" s="16"/>
      <c r="BS78" s="64">
        <f t="shared" si="2"/>
        <v>0</v>
      </c>
      <c r="BT78" s="16">
        <v>0</v>
      </c>
      <c r="BU78" s="64">
        <f t="shared" si="3"/>
        <v>0</v>
      </c>
      <c r="BV78" s="18">
        <v>4</v>
      </c>
      <c r="BW78" s="18">
        <v>0</v>
      </c>
      <c r="BX78" s="18">
        <v>0</v>
      </c>
      <c r="BY78" s="33">
        <v>4</v>
      </c>
      <c r="BZ78" s="18">
        <v>0</v>
      </c>
      <c r="CA78" s="33">
        <v>4</v>
      </c>
    </row>
    <row r="79" spans="1:79" customFormat="1" ht="15">
      <c r="A79" s="63" t="s">
        <v>114</v>
      </c>
      <c r="B79" s="16">
        <v>0</v>
      </c>
      <c r="C79" s="16"/>
      <c r="D79" s="16"/>
      <c r="E79" s="64">
        <v>0</v>
      </c>
      <c r="F79" s="16">
        <v>0</v>
      </c>
      <c r="G79" s="64">
        <v>0</v>
      </c>
      <c r="H79" s="16">
        <v>1</v>
      </c>
      <c r="I79" s="16"/>
      <c r="J79" s="16"/>
      <c r="K79" s="64">
        <v>1</v>
      </c>
      <c r="L79" s="16">
        <v>0</v>
      </c>
      <c r="M79" s="64">
        <v>1</v>
      </c>
      <c r="N79" s="16">
        <v>0</v>
      </c>
      <c r="O79" s="18">
        <v>0</v>
      </c>
      <c r="P79" s="33">
        <v>0</v>
      </c>
      <c r="Q79" s="16">
        <v>0</v>
      </c>
      <c r="R79" s="16">
        <v>0</v>
      </c>
      <c r="S79" s="64">
        <v>0</v>
      </c>
      <c r="T79" s="16">
        <v>0</v>
      </c>
      <c r="U79" s="16"/>
      <c r="V79" s="16"/>
      <c r="W79" s="64">
        <v>0</v>
      </c>
      <c r="X79" s="16">
        <v>0</v>
      </c>
      <c r="Y79" s="64">
        <v>0</v>
      </c>
      <c r="Z79" s="16">
        <v>1</v>
      </c>
      <c r="AA79" s="16">
        <v>0</v>
      </c>
      <c r="AB79" s="64">
        <v>1</v>
      </c>
      <c r="AC79" s="16">
        <v>0</v>
      </c>
      <c r="AD79" s="16"/>
      <c r="AE79" s="16"/>
      <c r="AF79" s="64">
        <v>0</v>
      </c>
      <c r="AG79" s="16">
        <v>0</v>
      </c>
      <c r="AH79" s="64">
        <v>0</v>
      </c>
      <c r="AI79" s="16">
        <v>5</v>
      </c>
      <c r="AJ79" s="16"/>
      <c r="AK79" s="16"/>
      <c r="AL79" s="64">
        <v>5</v>
      </c>
      <c r="AM79" s="16">
        <v>0</v>
      </c>
      <c r="AN79" s="64">
        <v>5</v>
      </c>
      <c r="AO79" s="18">
        <v>0</v>
      </c>
      <c r="AP79" s="16"/>
      <c r="AQ79" s="16"/>
      <c r="AR79" s="64">
        <v>0</v>
      </c>
      <c r="AS79" s="16">
        <v>0</v>
      </c>
      <c r="AT79" s="64">
        <v>0</v>
      </c>
      <c r="AU79" s="16">
        <v>1</v>
      </c>
      <c r="AV79" s="16"/>
      <c r="AW79" s="16"/>
      <c r="AX79" s="64">
        <v>1</v>
      </c>
      <c r="AY79" s="16">
        <v>0</v>
      </c>
      <c r="AZ79" s="64">
        <v>1</v>
      </c>
      <c r="BA79" s="16">
        <v>1</v>
      </c>
      <c r="BB79" s="16"/>
      <c r="BC79" s="16"/>
      <c r="BD79" s="64">
        <v>1</v>
      </c>
      <c r="BE79" s="18">
        <v>0</v>
      </c>
      <c r="BF79" s="33">
        <v>1</v>
      </c>
      <c r="BG79" s="16">
        <v>1</v>
      </c>
      <c r="BH79" s="16"/>
      <c r="BI79" s="16"/>
      <c r="BJ79" s="64">
        <v>1</v>
      </c>
      <c r="BK79" s="16">
        <v>0</v>
      </c>
      <c r="BL79" s="64">
        <v>1</v>
      </c>
      <c r="BM79" s="16">
        <v>0</v>
      </c>
      <c r="BN79" s="16">
        <v>0</v>
      </c>
      <c r="BO79" s="64">
        <v>0</v>
      </c>
      <c r="BP79" s="16">
        <v>0</v>
      </c>
      <c r="BQ79" s="16"/>
      <c r="BR79" s="16"/>
      <c r="BS79" s="64">
        <f t="shared" si="2"/>
        <v>0</v>
      </c>
      <c r="BT79" s="16">
        <v>0</v>
      </c>
      <c r="BU79" s="64">
        <f t="shared" si="3"/>
        <v>0</v>
      </c>
      <c r="BV79" s="18">
        <v>10</v>
      </c>
      <c r="BW79" s="18">
        <v>0</v>
      </c>
      <c r="BX79" s="18">
        <v>0</v>
      </c>
      <c r="BY79" s="33">
        <v>10</v>
      </c>
      <c r="BZ79" s="18">
        <v>0</v>
      </c>
      <c r="CA79" s="33">
        <v>10</v>
      </c>
    </row>
    <row r="80" spans="1:79" customFormat="1" ht="15">
      <c r="A80" s="63" t="s">
        <v>115</v>
      </c>
      <c r="B80" s="16">
        <v>0</v>
      </c>
      <c r="C80" s="16"/>
      <c r="D80" s="16"/>
      <c r="E80" s="64">
        <v>0</v>
      </c>
      <c r="F80" s="16">
        <v>0</v>
      </c>
      <c r="G80" s="64">
        <v>0</v>
      </c>
      <c r="H80" s="16">
        <v>0</v>
      </c>
      <c r="I80" s="16"/>
      <c r="J80" s="16"/>
      <c r="K80" s="64">
        <v>0</v>
      </c>
      <c r="L80" s="16">
        <v>1</v>
      </c>
      <c r="M80" s="64">
        <v>1</v>
      </c>
      <c r="N80" s="16">
        <v>0</v>
      </c>
      <c r="O80" s="18">
        <v>0</v>
      </c>
      <c r="P80" s="33">
        <v>0</v>
      </c>
      <c r="Q80" s="16">
        <v>0</v>
      </c>
      <c r="R80" s="16">
        <v>0</v>
      </c>
      <c r="S80" s="64">
        <v>0</v>
      </c>
      <c r="T80" s="16">
        <v>0</v>
      </c>
      <c r="U80" s="16"/>
      <c r="V80" s="16"/>
      <c r="W80" s="64">
        <v>0</v>
      </c>
      <c r="X80" s="16">
        <v>0</v>
      </c>
      <c r="Y80" s="64">
        <v>0</v>
      </c>
      <c r="Z80" s="16">
        <v>0</v>
      </c>
      <c r="AA80" s="16">
        <v>0</v>
      </c>
      <c r="AB80" s="64">
        <v>0</v>
      </c>
      <c r="AC80" s="16">
        <v>0</v>
      </c>
      <c r="AD80" s="16"/>
      <c r="AE80" s="16"/>
      <c r="AF80" s="64">
        <v>0</v>
      </c>
      <c r="AG80" s="16">
        <v>0</v>
      </c>
      <c r="AH80" s="64">
        <v>0</v>
      </c>
      <c r="AI80" s="16">
        <v>1</v>
      </c>
      <c r="AJ80" s="16"/>
      <c r="AK80" s="16"/>
      <c r="AL80" s="64">
        <v>1</v>
      </c>
      <c r="AM80" s="16"/>
      <c r="AN80" s="64">
        <v>1</v>
      </c>
      <c r="AO80" s="18">
        <v>0</v>
      </c>
      <c r="AP80" s="16"/>
      <c r="AQ80" s="16"/>
      <c r="AR80" s="64">
        <v>0</v>
      </c>
      <c r="AS80" s="16">
        <v>0</v>
      </c>
      <c r="AT80" s="64">
        <v>0</v>
      </c>
      <c r="AU80" s="16">
        <v>0</v>
      </c>
      <c r="AV80" s="16"/>
      <c r="AW80" s="16"/>
      <c r="AX80" s="64">
        <v>0</v>
      </c>
      <c r="AY80" s="16">
        <v>0</v>
      </c>
      <c r="AZ80" s="64">
        <v>0</v>
      </c>
      <c r="BA80" s="16">
        <v>3</v>
      </c>
      <c r="BB80" s="16"/>
      <c r="BC80" s="16"/>
      <c r="BD80" s="64">
        <v>3</v>
      </c>
      <c r="BE80" s="18"/>
      <c r="BF80" s="33">
        <v>3</v>
      </c>
      <c r="BG80" s="16">
        <v>2</v>
      </c>
      <c r="BH80" s="16"/>
      <c r="BI80" s="16"/>
      <c r="BJ80" s="64">
        <v>2</v>
      </c>
      <c r="BK80" s="16">
        <v>0</v>
      </c>
      <c r="BL80" s="64">
        <v>2</v>
      </c>
      <c r="BM80" s="16">
        <v>0</v>
      </c>
      <c r="BN80" s="16">
        <v>0</v>
      </c>
      <c r="BO80" s="64">
        <v>0</v>
      </c>
      <c r="BP80" s="16">
        <v>0</v>
      </c>
      <c r="BQ80" s="16"/>
      <c r="BR80" s="16"/>
      <c r="BS80" s="64">
        <f t="shared" si="2"/>
        <v>0</v>
      </c>
      <c r="BT80" s="16">
        <v>0</v>
      </c>
      <c r="BU80" s="64">
        <f t="shared" si="3"/>
        <v>0</v>
      </c>
      <c r="BV80" s="18">
        <v>6</v>
      </c>
      <c r="BW80" s="18">
        <v>0</v>
      </c>
      <c r="BX80" s="18">
        <v>0</v>
      </c>
      <c r="BY80" s="33">
        <v>6</v>
      </c>
      <c r="BZ80" s="18">
        <v>1</v>
      </c>
      <c r="CA80" s="33">
        <v>7</v>
      </c>
    </row>
    <row r="81" spans="1:79" customFormat="1" ht="15">
      <c r="A81" s="63" t="s">
        <v>116</v>
      </c>
      <c r="B81" s="16">
        <v>0</v>
      </c>
      <c r="C81" s="16"/>
      <c r="D81" s="16"/>
      <c r="E81" s="64">
        <v>0</v>
      </c>
      <c r="F81" s="16">
        <v>0</v>
      </c>
      <c r="G81" s="64">
        <v>0</v>
      </c>
      <c r="H81" s="16">
        <v>0</v>
      </c>
      <c r="I81" s="16"/>
      <c r="J81" s="16"/>
      <c r="K81" s="64">
        <v>0</v>
      </c>
      <c r="L81" s="16">
        <v>0</v>
      </c>
      <c r="M81" s="64">
        <v>0</v>
      </c>
      <c r="N81" s="16">
        <v>0</v>
      </c>
      <c r="O81" s="18">
        <v>0</v>
      </c>
      <c r="P81" s="33">
        <v>0</v>
      </c>
      <c r="Q81" s="16">
        <v>0</v>
      </c>
      <c r="R81" s="16">
        <v>0</v>
      </c>
      <c r="S81" s="64">
        <v>0</v>
      </c>
      <c r="T81" s="16">
        <v>0</v>
      </c>
      <c r="U81" s="16"/>
      <c r="V81" s="16"/>
      <c r="W81" s="64">
        <v>0</v>
      </c>
      <c r="X81" s="16">
        <v>0</v>
      </c>
      <c r="Y81" s="64">
        <v>0</v>
      </c>
      <c r="Z81" s="16">
        <v>0</v>
      </c>
      <c r="AA81" s="16">
        <v>0</v>
      </c>
      <c r="AB81" s="64">
        <v>0</v>
      </c>
      <c r="AC81" s="16">
        <v>0</v>
      </c>
      <c r="AD81" s="16">
        <v>1</v>
      </c>
      <c r="AE81" s="16"/>
      <c r="AF81" s="64">
        <v>1</v>
      </c>
      <c r="AG81" s="16">
        <v>0</v>
      </c>
      <c r="AH81" s="64">
        <v>1</v>
      </c>
      <c r="AI81" s="16">
        <v>0</v>
      </c>
      <c r="AJ81" s="16"/>
      <c r="AK81" s="16"/>
      <c r="AL81" s="64">
        <v>0</v>
      </c>
      <c r="AM81" s="16">
        <v>0</v>
      </c>
      <c r="AN81" s="64">
        <v>0</v>
      </c>
      <c r="AO81" s="18">
        <v>0</v>
      </c>
      <c r="AP81" s="16"/>
      <c r="AQ81" s="16"/>
      <c r="AR81" s="64">
        <v>0</v>
      </c>
      <c r="AS81" s="16">
        <v>0</v>
      </c>
      <c r="AT81" s="64">
        <v>0</v>
      </c>
      <c r="AU81" s="16">
        <v>0</v>
      </c>
      <c r="AV81" s="16"/>
      <c r="AW81" s="16"/>
      <c r="AX81" s="64">
        <v>0</v>
      </c>
      <c r="AY81" s="16">
        <v>0</v>
      </c>
      <c r="AZ81" s="64">
        <v>0</v>
      </c>
      <c r="BA81" s="16">
        <v>0</v>
      </c>
      <c r="BB81" s="16"/>
      <c r="BC81" s="16"/>
      <c r="BD81" s="64">
        <v>0</v>
      </c>
      <c r="BE81" s="18">
        <v>0</v>
      </c>
      <c r="BF81" s="33">
        <v>0</v>
      </c>
      <c r="BG81" s="16">
        <v>0</v>
      </c>
      <c r="BH81" s="16"/>
      <c r="BI81" s="16"/>
      <c r="BJ81" s="64">
        <v>0</v>
      </c>
      <c r="BK81" s="16"/>
      <c r="BL81" s="64">
        <v>0</v>
      </c>
      <c r="BM81" s="16">
        <v>0</v>
      </c>
      <c r="BN81" s="16">
        <v>0</v>
      </c>
      <c r="BO81" s="64">
        <v>0</v>
      </c>
      <c r="BP81" s="16">
        <v>0</v>
      </c>
      <c r="BQ81" s="16"/>
      <c r="BR81" s="16"/>
      <c r="BS81" s="64">
        <f t="shared" si="2"/>
        <v>0</v>
      </c>
      <c r="BT81" s="16">
        <v>0</v>
      </c>
      <c r="BU81" s="64">
        <f t="shared" si="3"/>
        <v>0</v>
      </c>
      <c r="BV81" s="18">
        <v>0</v>
      </c>
      <c r="BW81" s="18">
        <v>1</v>
      </c>
      <c r="BX81" s="18">
        <v>0</v>
      </c>
      <c r="BY81" s="33">
        <v>1</v>
      </c>
      <c r="BZ81" s="18">
        <v>0</v>
      </c>
      <c r="CA81" s="33">
        <v>1</v>
      </c>
    </row>
    <row r="82" spans="1:79" customFormat="1" ht="15">
      <c r="A82" s="63" t="s">
        <v>220</v>
      </c>
      <c r="B82" s="16"/>
      <c r="C82" s="16"/>
      <c r="D82" s="16"/>
      <c r="E82" s="64"/>
      <c r="F82" s="16"/>
      <c r="G82" s="64"/>
      <c r="H82" s="16"/>
      <c r="I82" s="16"/>
      <c r="J82" s="16"/>
      <c r="K82" s="64"/>
      <c r="L82" s="16"/>
      <c r="M82" s="64"/>
      <c r="N82" s="16"/>
      <c r="O82" s="18"/>
      <c r="P82" s="33"/>
      <c r="Q82" s="16"/>
      <c r="R82" s="16"/>
      <c r="S82" s="64"/>
      <c r="T82" s="16"/>
      <c r="U82" s="16"/>
      <c r="V82" s="16"/>
      <c r="W82" s="64"/>
      <c r="X82" s="16"/>
      <c r="Y82" s="64"/>
      <c r="Z82" s="16"/>
      <c r="AA82" s="16"/>
      <c r="AB82" s="64"/>
      <c r="AC82" s="16"/>
      <c r="AD82" s="16"/>
      <c r="AE82" s="16"/>
      <c r="AF82" s="64"/>
      <c r="AG82" s="16"/>
      <c r="AH82" s="64"/>
      <c r="AI82" s="16"/>
      <c r="AJ82" s="16"/>
      <c r="AK82" s="16"/>
      <c r="AL82" s="64"/>
      <c r="AM82" s="16"/>
      <c r="AN82" s="64"/>
      <c r="AO82" s="18"/>
      <c r="AP82" s="16"/>
      <c r="AQ82" s="16"/>
      <c r="AR82" s="64"/>
      <c r="AS82" s="16"/>
      <c r="AT82" s="64"/>
      <c r="AU82" s="16"/>
      <c r="AV82" s="16"/>
      <c r="AW82" s="16"/>
      <c r="AX82" s="64"/>
      <c r="AY82" s="16"/>
      <c r="AZ82" s="64"/>
      <c r="BA82" s="16"/>
      <c r="BB82" s="16"/>
      <c r="BC82" s="16"/>
      <c r="BD82" s="64"/>
      <c r="BE82" s="18"/>
      <c r="BF82" s="33"/>
      <c r="BG82" s="16"/>
      <c r="BH82" s="16"/>
      <c r="BI82" s="16"/>
      <c r="BJ82" s="64"/>
      <c r="BK82" s="16"/>
      <c r="BL82" s="64"/>
      <c r="BM82" s="16"/>
      <c r="BN82" s="16"/>
      <c r="BO82" s="64"/>
      <c r="BP82" s="16">
        <v>1</v>
      </c>
      <c r="BQ82" s="16"/>
      <c r="BR82" s="16"/>
      <c r="BS82" s="64">
        <f t="shared" si="2"/>
        <v>1</v>
      </c>
      <c r="BT82" s="16"/>
      <c r="BU82" s="64">
        <f t="shared" si="3"/>
        <v>1</v>
      </c>
      <c r="BV82" s="18">
        <v>1</v>
      </c>
      <c r="BW82" s="18">
        <v>0</v>
      </c>
      <c r="BX82" s="18">
        <v>0</v>
      </c>
      <c r="BY82" s="33">
        <v>1</v>
      </c>
      <c r="BZ82" s="18">
        <v>0</v>
      </c>
      <c r="CA82" s="33">
        <v>1</v>
      </c>
    </row>
    <row r="83" spans="1:79" customFormat="1" ht="15">
      <c r="A83" s="63" t="s">
        <v>221</v>
      </c>
      <c r="B83" s="16">
        <v>5</v>
      </c>
      <c r="C83" s="16"/>
      <c r="D83" s="16"/>
      <c r="E83" s="64">
        <v>5</v>
      </c>
      <c r="F83" s="16">
        <v>0</v>
      </c>
      <c r="G83" s="64">
        <v>5</v>
      </c>
      <c r="H83" s="16">
        <v>5</v>
      </c>
      <c r="I83" s="16"/>
      <c r="J83" s="16"/>
      <c r="K83" s="64">
        <v>5</v>
      </c>
      <c r="L83" s="16">
        <v>0</v>
      </c>
      <c r="M83" s="64">
        <v>5</v>
      </c>
      <c r="N83" s="16">
        <v>5</v>
      </c>
      <c r="O83" s="18">
        <v>0</v>
      </c>
      <c r="P83" s="33">
        <v>5</v>
      </c>
      <c r="Q83" s="16">
        <v>0</v>
      </c>
      <c r="R83" s="16">
        <v>0</v>
      </c>
      <c r="S83" s="64">
        <v>0</v>
      </c>
      <c r="T83" s="16">
        <v>7</v>
      </c>
      <c r="U83" s="16"/>
      <c r="V83" s="16"/>
      <c r="W83" s="64">
        <v>7</v>
      </c>
      <c r="X83" s="16">
        <v>0</v>
      </c>
      <c r="Y83" s="64">
        <v>7</v>
      </c>
      <c r="Z83" s="16">
        <v>7</v>
      </c>
      <c r="AA83" s="16">
        <v>0</v>
      </c>
      <c r="AB83" s="64">
        <v>7</v>
      </c>
      <c r="AC83" s="16">
        <v>13</v>
      </c>
      <c r="AD83" s="16"/>
      <c r="AE83" s="16"/>
      <c r="AF83" s="64">
        <v>13</v>
      </c>
      <c r="AG83" s="16">
        <v>0</v>
      </c>
      <c r="AH83" s="64">
        <v>13</v>
      </c>
      <c r="AI83" s="16">
        <v>17</v>
      </c>
      <c r="AJ83" s="16"/>
      <c r="AK83" s="16">
        <v>1</v>
      </c>
      <c r="AL83" s="64">
        <v>18</v>
      </c>
      <c r="AM83" s="16">
        <v>0</v>
      </c>
      <c r="AN83" s="64">
        <v>18</v>
      </c>
      <c r="AO83" s="18">
        <v>2</v>
      </c>
      <c r="AP83" s="16"/>
      <c r="AQ83" s="16"/>
      <c r="AR83" s="64">
        <v>2</v>
      </c>
      <c r="AS83" s="16">
        <v>0</v>
      </c>
      <c r="AT83" s="64">
        <v>2</v>
      </c>
      <c r="AU83" s="16">
        <v>2</v>
      </c>
      <c r="AV83" s="16"/>
      <c r="AW83" s="16"/>
      <c r="AX83" s="64">
        <v>2</v>
      </c>
      <c r="AY83" s="16">
        <v>0</v>
      </c>
      <c r="AZ83" s="64">
        <v>2</v>
      </c>
      <c r="BA83" s="16">
        <v>6</v>
      </c>
      <c r="BB83" s="16"/>
      <c r="BC83" s="16"/>
      <c r="BD83" s="64">
        <v>6</v>
      </c>
      <c r="BE83" s="18">
        <v>0</v>
      </c>
      <c r="BF83" s="33">
        <v>6</v>
      </c>
      <c r="BG83" s="16">
        <v>5</v>
      </c>
      <c r="BH83" s="16"/>
      <c r="BI83" s="16"/>
      <c r="BJ83" s="64">
        <v>5</v>
      </c>
      <c r="BK83" s="16">
        <v>0</v>
      </c>
      <c r="BL83" s="64">
        <v>5</v>
      </c>
      <c r="BM83" s="16">
        <v>1</v>
      </c>
      <c r="BN83" s="16">
        <v>0</v>
      </c>
      <c r="BO83" s="64">
        <v>1</v>
      </c>
      <c r="BP83" s="16">
        <v>1</v>
      </c>
      <c r="BQ83" s="16"/>
      <c r="BR83" s="16">
        <v>2</v>
      </c>
      <c r="BS83" s="64">
        <f t="shared" si="2"/>
        <v>3</v>
      </c>
      <c r="BT83" s="16">
        <v>0</v>
      </c>
      <c r="BU83" s="64">
        <f t="shared" si="3"/>
        <v>3</v>
      </c>
      <c r="BV83" s="18">
        <v>76</v>
      </c>
      <c r="BW83" s="18">
        <v>0</v>
      </c>
      <c r="BX83" s="18">
        <v>3</v>
      </c>
      <c r="BY83" s="33">
        <v>79</v>
      </c>
      <c r="BZ83" s="18">
        <v>0</v>
      </c>
      <c r="CA83" s="33">
        <v>79</v>
      </c>
    </row>
    <row r="84" spans="1:79" customFormat="1" ht="15">
      <c r="A84" s="63" t="s">
        <v>118</v>
      </c>
      <c r="B84" s="16">
        <v>0</v>
      </c>
      <c r="C84" s="16"/>
      <c r="D84" s="16"/>
      <c r="E84" s="64">
        <v>0</v>
      </c>
      <c r="F84" s="16">
        <v>0</v>
      </c>
      <c r="G84" s="64">
        <v>0</v>
      </c>
      <c r="H84" s="16">
        <v>0</v>
      </c>
      <c r="I84" s="16"/>
      <c r="J84" s="16"/>
      <c r="K84" s="64">
        <v>0</v>
      </c>
      <c r="L84" s="16">
        <v>0</v>
      </c>
      <c r="M84" s="64">
        <v>0</v>
      </c>
      <c r="N84" s="16">
        <v>0</v>
      </c>
      <c r="O84" s="18">
        <v>0</v>
      </c>
      <c r="P84" s="33">
        <v>0</v>
      </c>
      <c r="Q84" s="16">
        <v>0</v>
      </c>
      <c r="R84" s="16">
        <v>0</v>
      </c>
      <c r="S84" s="64">
        <v>0</v>
      </c>
      <c r="T84" s="16">
        <v>1</v>
      </c>
      <c r="U84" s="16"/>
      <c r="V84" s="16"/>
      <c r="W84" s="64">
        <v>1</v>
      </c>
      <c r="X84" s="16">
        <v>0</v>
      </c>
      <c r="Y84" s="64">
        <v>1</v>
      </c>
      <c r="Z84" s="16">
        <v>0</v>
      </c>
      <c r="AA84" s="16">
        <v>0</v>
      </c>
      <c r="AB84" s="64">
        <v>0</v>
      </c>
      <c r="AC84" s="16">
        <v>1</v>
      </c>
      <c r="AD84" s="16"/>
      <c r="AE84" s="16"/>
      <c r="AF84" s="64">
        <v>1</v>
      </c>
      <c r="AG84" s="16">
        <v>0</v>
      </c>
      <c r="AH84" s="64">
        <v>1</v>
      </c>
      <c r="AI84" s="16">
        <v>2</v>
      </c>
      <c r="AJ84" s="16"/>
      <c r="AK84" s="16"/>
      <c r="AL84" s="64">
        <v>2</v>
      </c>
      <c r="AM84" s="16">
        <v>0</v>
      </c>
      <c r="AN84" s="64">
        <v>2</v>
      </c>
      <c r="AO84" s="18">
        <v>1</v>
      </c>
      <c r="AP84" s="16"/>
      <c r="AQ84" s="16"/>
      <c r="AR84" s="64">
        <v>1</v>
      </c>
      <c r="AS84" s="16">
        <v>0</v>
      </c>
      <c r="AT84" s="64">
        <v>1</v>
      </c>
      <c r="AU84" s="16">
        <v>0</v>
      </c>
      <c r="AV84" s="16"/>
      <c r="AW84" s="16"/>
      <c r="AX84" s="64">
        <v>0</v>
      </c>
      <c r="AY84" s="16">
        <v>0</v>
      </c>
      <c r="AZ84" s="64">
        <v>0</v>
      </c>
      <c r="BA84" s="16"/>
      <c r="BB84" s="16"/>
      <c r="BC84" s="16"/>
      <c r="BD84" s="64">
        <v>0</v>
      </c>
      <c r="BE84" s="18">
        <v>0</v>
      </c>
      <c r="BF84" s="33">
        <v>0</v>
      </c>
      <c r="BG84" s="16">
        <v>0</v>
      </c>
      <c r="BH84" s="16"/>
      <c r="BI84" s="16"/>
      <c r="BJ84" s="64">
        <v>0</v>
      </c>
      <c r="BK84" s="16">
        <v>0</v>
      </c>
      <c r="BL84" s="64">
        <v>0</v>
      </c>
      <c r="BM84" s="16">
        <v>0</v>
      </c>
      <c r="BN84" s="16">
        <v>0</v>
      </c>
      <c r="BO84" s="64">
        <v>0</v>
      </c>
      <c r="BP84" s="16">
        <v>0</v>
      </c>
      <c r="BQ84" s="16"/>
      <c r="BR84" s="16"/>
      <c r="BS84" s="64">
        <f t="shared" si="2"/>
        <v>0</v>
      </c>
      <c r="BT84" s="16">
        <v>0</v>
      </c>
      <c r="BU84" s="64">
        <f t="shared" si="3"/>
        <v>0</v>
      </c>
      <c r="BV84" s="18">
        <v>5</v>
      </c>
      <c r="BW84" s="18">
        <v>0</v>
      </c>
      <c r="BX84" s="18">
        <v>0</v>
      </c>
      <c r="BY84" s="33">
        <v>5</v>
      </c>
      <c r="BZ84" s="18">
        <v>0</v>
      </c>
      <c r="CA84" s="33">
        <v>5</v>
      </c>
    </row>
    <row r="85" spans="1:79" customFormat="1" ht="15">
      <c r="A85" s="63" t="s">
        <v>119</v>
      </c>
      <c r="B85" s="16">
        <v>3</v>
      </c>
      <c r="C85" s="16"/>
      <c r="D85" s="16"/>
      <c r="E85" s="64">
        <v>3</v>
      </c>
      <c r="F85" s="16">
        <v>0</v>
      </c>
      <c r="G85" s="64">
        <v>3</v>
      </c>
      <c r="H85" s="16"/>
      <c r="I85" s="16"/>
      <c r="J85" s="16"/>
      <c r="K85" s="64">
        <v>0</v>
      </c>
      <c r="L85" s="16">
        <v>0</v>
      </c>
      <c r="M85" s="64">
        <v>0</v>
      </c>
      <c r="N85" s="16"/>
      <c r="O85" s="18">
        <v>0</v>
      </c>
      <c r="P85" s="33">
        <v>0</v>
      </c>
      <c r="Q85" s="16">
        <v>0</v>
      </c>
      <c r="R85" s="16">
        <v>0</v>
      </c>
      <c r="S85" s="64">
        <v>0</v>
      </c>
      <c r="T85" s="16">
        <v>3</v>
      </c>
      <c r="U85" s="16"/>
      <c r="V85" s="16"/>
      <c r="W85" s="64">
        <v>3</v>
      </c>
      <c r="X85" s="16">
        <v>0</v>
      </c>
      <c r="Y85" s="64">
        <v>3</v>
      </c>
      <c r="Z85" s="16">
        <v>0</v>
      </c>
      <c r="AA85" s="16">
        <v>0</v>
      </c>
      <c r="AB85" s="64">
        <v>0</v>
      </c>
      <c r="AC85" s="16">
        <v>3</v>
      </c>
      <c r="AD85" s="16"/>
      <c r="AE85" s="16"/>
      <c r="AF85" s="64">
        <v>3</v>
      </c>
      <c r="AG85" s="16">
        <v>0</v>
      </c>
      <c r="AH85" s="64">
        <v>3</v>
      </c>
      <c r="AI85" s="16">
        <v>0</v>
      </c>
      <c r="AJ85" s="16"/>
      <c r="AK85" s="16"/>
      <c r="AL85" s="64">
        <v>0</v>
      </c>
      <c r="AM85" s="16">
        <v>0</v>
      </c>
      <c r="AN85" s="64">
        <v>0</v>
      </c>
      <c r="AO85" s="18">
        <v>1</v>
      </c>
      <c r="AP85" s="16"/>
      <c r="AQ85" s="16"/>
      <c r="AR85" s="64">
        <v>1</v>
      </c>
      <c r="AS85" s="16">
        <v>0</v>
      </c>
      <c r="AT85" s="64">
        <v>1</v>
      </c>
      <c r="AU85" s="16">
        <v>1</v>
      </c>
      <c r="AV85" s="16"/>
      <c r="AW85" s="16"/>
      <c r="AX85" s="64">
        <v>1</v>
      </c>
      <c r="AY85" s="16">
        <v>0</v>
      </c>
      <c r="AZ85" s="64">
        <v>1</v>
      </c>
      <c r="BA85" s="16">
        <v>3</v>
      </c>
      <c r="BB85" s="16"/>
      <c r="BC85" s="16"/>
      <c r="BD85" s="64">
        <v>3</v>
      </c>
      <c r="BE85" s="18">
        <v>0</v>
      </c>
      <c r="BF85" s="33">
        <v>3</v>
      </c>
      <c r="BG85" s="16">
        <v>11</v>
      </c>
      <c r="BH85" s="16"/>
      <c r="BI85" s="16"/>
      <c r="BJ85" s="64">
        <v>11</v>
      </c>
      <c r="BK85" s="16">
        <v>0</v>
      </c>
      <c r="BL85" s="64">
        <v>11</v>
      </c>
      <c r="BM85" s="16">
        <v>0</v>
      </c>
      <c r="BN85" s="16">
        <v>0</v>
      </c>
      <c r="BO85" s="64">
        <v>0</v>
      </c>
      <c r="BP85" s="16">
        <v>0</v>
      </c>
      <c r="BQ85" s="16"/>
      <c r="BR85" s="16"/>
      <c r="BS85" s="64">
        <f t="shared" si="2"/>
        <v>0</v>
      </c>
      <c r="BT85" s="16">
        <v>0</v>
      </c>
      <c r="BU85" s="64">
        <f t="shared" si="3"/>
        <v>0</v>
      </c>
      <c r="BV85" s="18">
        <v>25</v>
      </c>
      <c r="BW85" s="18">
        <v>0</v>
      </c>
      <c r="BX85" s="18">
        <v>0</v>
      </c>
      <c r="BY85" s="33">
        <v>25</v>
      </c>
      <c r="BZ85" s="18">
        <v>0</v>
      </c>
      <c r="CA85" s="33">
        <v>25</v>
      </c>
    </row>
    <row r="86" spans="1:79" customFormat="1" ht="15">
      <c r="A86" s="63" t="s">
        <v>121</v>
      </c>
      <c r="B86" s="16"/>
      <c r="C86" s="16"/>
      <c r="D86" s="16"/>
      <c r="E86" s="64"/>
      <c r="F86" s="16"/>
      <c r="G86" s="64"/>
      <c r="H86" s="16"/>
      <c r="I86" s="16"/>
      <c r="J86" s="16"/>
      <c r="K86" s="64"/>
      <c r="L86" s="16"/>
      <c r="M86" s="64"/>
      <c r="N86" s="16"/>
      <c r="O86" s="18"/>
      <c r="P86" s="33"/>
      <c r="Q86" s="16"/>
      <c r="R86" s="16"/>
      <c r="S86" s="64"/>
      <c r="T86" s="16"/>
      <c r="U86" s="16"/>
      <c r="V86" s="16"/>
      <c r="W86" s="64"/>
      <c r="X86" s="16"/>
      <c r="Y86" s="64"/>
      <c r="Z86" s="16"/>
      <c r="AA86" s="16"/>
      <c r="AB86" s="64"/>
      <c r="AC86" s="16"/>
      <c r="AD86" s="16"/>
      <c r="AE86" s="16"/>
      <c r="AF86" s="64"/>
      <c r="AG86" s="16"/>
      <c r="AH86" s="64"/>
      <c r="AI86" s="16"/>
      <c r="AJ86" s="16"/>
      <c r="AK86" s="16"/>
      <c r="AL86" s="64"/>
      <c r="AM86" s="16"/>
      <c r="AN86" s="64"/>
      <c r="AO86" s="18"/>
      <c r="AP86" s="16"/>
      <c r="AQ86" s="16"/>
      <c r="AR86" s="64"/>
      <c r="AS86" s="16"/>
      <c r="AT86" s="64"/>
      <c r="AU86" s="16"/>
      <c r="AV86" s="16"/>
      <c r="AW86" s="16"/>
      <c r="AX86" s="64"/>
      <c r="AY86" s="16"/>
      <c r="AZ86" s="64"/>
      <c r="BA86" s="16"/>
      <c r="BB86" s="16"/>
      <c r="BC86" s="16"/>
      <c r="BD86" s="64"/>
      <c r="BE86" s="18"/>
      <c r="BF86" s="33"/>
      <c r="BG86" s="16"/>
      <c r="BH86" s="16"/>
      <c r="BI86" s="16"/>
      <c r="BJ86" s="64"/>
      <c r="BK86" s="16"/>
      <c r="BL86" s="64"/>
      <c r="BM86" s="16"/>
      <c r="BN86" s="16"/>
      <c r="BO86" s="64"/>
      <c r="BP86" s="16">
        <v>1</v>
      </c>
      <c r="BQ86" s="16"/>
      <c r="BR86" s="16"/>
      <c r="BS86" s="64">
        <f t="shared" si="2"/>
        <v>1</v>
      </c>
      <c r="BT86" s="16"/>
      <c r="BU86" s="64">
        <f t="shared" si="3"/>
        <v>1</v>
      </c>
      <c r="BV86" s="18">
        <v>1</v>
      </c>
      <c r="BW86" s="18">
        <v>0</v>
      </c>
      <c r="BX86" s="18">
        <v>0</v>
      </c>
      <c r="BY86" s="33">
        <v>1</v>
      </c>
      <c r="BZ86" s="18">
        <v>0</v>
      </c>
      <c r="CA86" s="33">
        <v>1</v>
      </c>
    </row>
    <row r="87" spans="1:79" customFormat="1" ht="15">
      <c r="A87" s="63" t="s">
        <v>224</v>
      </c>
      <c r="B87" s="16">
        <v>1</v>
      </c>
      <c r="C87" s="16"/>
      <c r="D87" s="16"/>
      <c r="E87" s="64">
        <v>1</v>
      </c>
      <c r="F87" s="16">
        <v>0</v>
      </c>
      <c r="G87" s="64">
        <v>1</v>
      </c>
      <c r="H87" s="16">
        <v>2</v>
      </c>
      <c r="I87" s="16"/>
      <c r="J87" s="16"/>
      <c r="K87" s="64">
        <v>2</v>
      </c>
      <c r="L87" s="16">
        <v>0</v>
      </c>
      <c r="M87" s="64">
        <v>2</v>
      </c>
      <c r="N87" s="16">
        <v>0</v>
      </c>
      <c r="O87" s="18">
        <v>0</v>
      </c>
      <c r="P87" s="33">
        <v>0</v>
      </c>
      <c r="Q87" s="16">
        <v>0</v>
      </c>
      <c r="R87" s="16">
        <v>0</v>
      </c>
      <c r="S87" s="64">
        <v>0</v>
      </c>
      <c r="T87" s="16">
        <v>3</v>
      </c>
      <c r="U87" s="16"/>
      <c r="V87" s="16"/>
      <c r="W87" s="64">
        <v>3</v>
      </c>
      <c r="X87" s="16">
        <v>0</v>
      </c>
      <c r="Y87" s="64">
        <v>3</v>
      </c>
      <c r="Z87" s="16">
        <v>1</v>
      </c>
      <c r="AA87" s="16">
        <v>0</v>
      </c>
      <c r="AB87" s="64">
        <v>1</v>
      </c>
      <c r="AC87" s="16">
        <v>1</v>
      </c>
      <c r="AD87" s="16"/>
      <c r="AE87" s="16"/>
      <c r="AF87" s="64">
        <v>1</v>
      </c>
      <c r="AG87" s="16">
        <v>0</v>
      </c>
      <c r="AH87" s="64">
        <v>1</v>
      </c>
      <c r="AI87" s="16">
        <v>4</v>
      </c>
      <c r="AJ87" s="16"/>
      <c r="AK87" s="16"/>
      <c r="AL87" s="64">
        <v>4</v>
      </c>
      <c r="AM87" s="16">
        <v>0</v>
      </c>
      <c r="AN87" s="64">
        <v>4</v>
      </c>
      <c r="AO87" s="18">
        <v>1</v>
      </c>
      <c r="AP87" s="16"/>
      <c r="AQ87" s="16"/>
      <c r="AR87" s="64">
        <v>1</v>
      </c>
      <c r="AS87" s="16">
        <v>0</v>
      </c>
      <c r="AT87" s="64">
        <v>1</v>
      </c>
      <c r="AU87" s="16">
        <v>1</v>
      </c>
      <c r="AV87" s="16"/>
      <c r="AW87" s="16"/>
      <c r="AX87" s="64">
        <v>1</v>
      </c>
      <c r="AY87" s="16">
        <v>0</v>
      </c>
      <c r="AZ87" s="64">
        <v>1</v>
      </c>
      <c r="BA87" s="16">
        <v>2</v>
      </c>
      <c r="BB87" s="16"/>
      <c r="BC87" s="16"/>
      <c r="BD87" s="64">
        <v>2</v>
      </c>
      <c r="BE87" s="18">
        <v>0</v>
      </c>
      <c r="BF87" s="33">
        <v>2</v>
      </c>
      <c r="BG87" s="16">
        <v>2</v>
      </c>
      <c r="BH87" s="16"/>
      <c r="BI87" s="16"/>
      <c r="BJ87" s="64">
        <v>2</v>
      </c>
      <c r="BK87" s="16">
        <v>0</v>
      </c>
      <c r="BL87" s="64">
        <v>2</v>
      </c>
      <c r="BM87" s="16">
        <v>0</v>
      </c>
      <c r="BN87" s="16">
        <v>0</v>
      </c>
      <c r="BO87" s="64">
        <v>0</v>
      </c>
      <c r="BP87" s="16">
        <v>1</v>
      </c>
      <c r="BQ87" s="16"/>
      <c r="BR87" s="16"/>
      <c r="BS87" s="64">
        <f t="shared" si="2"/>
        <v>1</v>
      </c>
      <c r="BT87" s="16">
        <v>0</v>
      </c>
      <c r="BU87" s="64">
        <f t="shared" si="3"/>
        <v>1</v>
      </c>
      <c r="BV87" s="18">
        <v>19</v>
      </c>
      <c r="BW87" s="18">
        <v>0</v>
      </c>
      <c r="BX87" s="18">
        <v>0</v>
      </c>
      <c r="BY87" s="33">
        <v>19</v>
      </c>
      <c r="BZ87" s="18">
        <v>0</v>
      </c>
      <c r="CA87" s="33">
        <v>19</v>
      </c>
    </row>
    <row r="88" spans="1:79" customFormat="1" ht="15">
      <c r="A88" s="63" t="s">
        <v>222</v>
      </c>
      <c r="B88" s="16">
        <v>2</v>
      </c>
      <c r="C88" s="16"/>
      <c r="D88" s="16"/>
      <c r="E88" s="64">
        <v>2</v>
      </c>
      <c r="F88" s="16">
        <v>0</v>
      </c>
      <c r="G88" s="64">
        <v>2</v>
      </c>
      <c r="H88" s="16">
        <v>4</v>
      </c>
      <c r="I88" s="16"/>
      <c r="J88" s="16"/>
      <c r="K88" s="64">
        <v>4</v>
      </c>
      <c r="L88" s="16">
        <v>0</v>
      </c>
      <c r="M88" s="64">
        <v>4</v>
      </c>
      <c r="N88" s="16">
        <v>0</v>
      </c>
      <c r="O88" s="18">
        <v>0</v>
      </c>
      <c r="P88" s="33">
        <v>0</v>
      </c>
      <c r="Q88" s="16">
        <v>0</v>
      </c>
      <c r="R88" s="16">
        <v>0</v>
      </c>
      <c r="S88" s="64">
        <v>0</v>
      </c>
      <c r="T88" s="16">
        <v>3</v>
      </c>
      <c r="U88" s="16"/>
      <c r="V88" s="16"/>
      <c r="W88" s="64">
        <v>3</v>
      </c>
      <c r="X88" s="16">
        <v>0</v>
      </c>
      <c r="Y88" s="64">
        <v>3</v>
      </c>
      <c r="Z88" s="16">
        <v>0</v>
      </c>
      <c r="AA88" s="16">
        <v>0</v>
      </c>
      <c r="AB88" s="64">
        <v>0</v>
      </c>
      <c r="AC88" s="16">
        <v>2</v>
      </c>
      <c r="AD88" s="16"/>
      <c r="AE88" s="16"/>
      <c r="AF88" s="64">
        <v>2</v>
      </c>
      <c r="AG88" s="16">
        <v>0</v>
      </c>
      <c r="AH88" s="64">
        <v>2</v>
      </c>
      <c r="AI88" s="16">
        <v>3</v>
      </c>
      <c r="AJ88" s="16"/>
      <c r="AK88" s="16"/>
      <c r="AL88" s="64">
        <v>3</v>
      </c>
      <c r="AM88" s="16">
        <v>0</v>
      </c>
      <c r="AN88" s="64">
        <v>3</v>
      </c>
      <c r="AO88" s="18">
        <v>1</v>
      </c>
      <c r="AP88" s="16"/>
      <c r="AQ88" s="16"/>
      <c r="AR88" s="64">
        <v>1</v>
      </c>
      <c r="AS88" s="16">
        <v>0</v>
      </c>
      <c r="AT88" s="64">
        <v>1</v>
      </c>
      <c r="AU88" s="16">
        <v>1</v>
      </c>
      <c r="AV88" s="16"/>
      <c r="AW88" s="16"/>
      <c r="AX88" s="64">
        <v>1</v>
      </c>
      <c r="AY88" s="16">
        <v>0</v>
      </c>
      <c r="AZ88" s="64">
        <v>1</v>
      </c>
      <c r="BA88" s="16">
        <v>4</v>
      </c>
      <c r="BB88" s="16"/>
      <c r="BC88" s="16"/>
      <c r="BD88" s="64">
        <v>4</v>
      </c>
      <c r="BE88" s="18">
        <v>0</v>
      </c>
      <c r="BF88" s="33">
        <v>4</v>
      </c>
      <c r="BG88" s="16">
        <v>2</v>
      </c>
      <c r="BH88" s="16"/>
      <c r="BI88" s="16"/>
      <c r="BJ88" s="64">
        <v>2</v>
      </c>
      <c r="BK88" s="16">
        <v>0</v>
      </c>
      <c r="BL88" s="64">
        <v>2</v>
      </c>
      <c r="BM88" s="16">
        <v>0</v>
      </c>
      <c r="BN88" s="16">
        <v>0</v>
      </c>
      <c r="BO88" s="64">
        <v>0</v>
      </c>
      <c r="BP88" s="16">
        <v>1</v>
      </c>
      <c r="BQ88" s="16"/>
      <c r="BR88" s="16"/>
      <c r="BS88" s="64">
        <f t="shared" si="2"/>
        <v>1</v>
      </c>
      <c r="BT88" s="16">
        <v>0</v>
      </c>
      <c r="BU88" s="64">
        <f t="shared" si="3"/>
        <v>1</v>
      </c>
      <c r="BV88" s="18">
        <v>23</v>
      </c>
      <c r="BW88" s="18">
        <v>0</v>
      </c>
      <c r="BX88" s="18">
        <v>0</v>
      </c>
      <c r="BY88" s="33">
        <v>23</v>
      </c>
      <c r="BZ88" s="18">
        <v>0</v>
      </c>
      <c r="CA88" s="33">
        <v>23</v>
      </c>
    </row>
    <row r="89" spans="1:79" customFormat="1" ht="15">
      <c r="A89" s="63" t="s">
        <v>223</v>
      </c>
      <c r="B89" s="16">
        <v>2</v>
      </c>
      <c r="C89" s="16"/>
      <c r="D89" s="16"/>
      <c r="E89" s="64">
        <v>2</v>
      </c>
      <c r="F89" s="16">
        <v>0</v>
      </c>
      <c r="G89" s="64">
        <v>2</v>
      </c>
      <c r="H89" s="16">
        <v>3</v>
      </c>
      <c r="I89" s="16"/>
      <c r="J89" s="16"/>
      <c r="K89" s="64">
        <v>3</v>
      </c>
      <c r="L89" s="16">
        <v>0</v>
      </c>
      <c r="M89" s="64">
        <v>3</v>
      </c>
      <c r="N89" s="16">
        <v>0</v>
      </c>
      <c r="O89" s="18">
        <v>0</v>
      </c>
      <c r="P89" s="33">
        <v>0</v>
      </c>
      <c r="Q89" s="16">
        <v>0</v>
      </c>
      <c r="R89" s="16">
        <v>0</v>
      </c>
      <c r="S89" s="64">
        <v>0</v>
      </c>
      <c r="T89" s="16">
        <v>3</v>
      </c>
      <c r="U89" s="16"/>
      <c r="V89" s="16"/>
      <c r="W89" s="64">
        <v>3</v>
      </c>
      <c r="X89" s="16">
        <v>0</v>
      </c>
      <c r="Y89" s="64">
        <v>3</v>
      </c>
      <c r="Z89" s="16">
        <v>0</v>
      </c>
      <c r="AA89" s="16">
        <v>0</v>
      </c>
      <c r="AB89" s="64">
        <v>0</v>
      </c>
      <c r="AC89" s="16">
        <v>2</v>
      </c>
      <c r="AD89" s="16"/>
      <c r="AE89" s="16"/>
      <c r="AF89" s="64">
        <v>2</v>
      </c>
      <c r="AG89" s="16">
        <v>0</v>
      </c>
      <c r="AH89" s="64">
        <v>2</v>
      </c>
      <c r="AI89" s="16">
        <v>4</v>
      </c>
      <c r="AJ89" s="16"/>
      <c r="AK89" s="16"/>
      <c r="AL89" s="64">
        <v>4</v>
      </c>
      <c r="AM89" s="16">
        <v>0</v>
      </c>
      <c r="AN89" s="64">
        <v>4</v>
      </c>
      <c r="AO89" s="18">
        <v>1</v>
      </c>
      <c r="AP89" s="16"/>
      <c r="AQ89" s="16"/>
      <c r="AR89" s="64">
        <v>1</v>
      </c>
      <c r="AS89" s="16">
        <v>0</v>
      </c>
      <c r="AT89" s="64">
        <v>1</v>
      </c>
      <c r="AU89" s="16">
        <v>2</v>
      </c>
      <c r="AV89" s="16"/>
      <c r="AW89" s="16"/>
      <c r="AX89" s="64">
        <v>2</v>
      </c>
      <c r="AY89" s="16">
        <v>0</v>
      </c>
      <c r="AZ89" s="64">
        <v>2</v>
      </c>
      <c r="BA89" s="16">
        <v>2</v>
      </c>
      <c r="BB89" s="16"/>
      <c r="BC89" s="16"/>
      <c r="BD89" s="64">
        <v>2</v>
      </c>
      <c r="BE89" s="18">
        <v>0</v>
      </c>
      <c r="BF89" s="33">
        <v>2</v>
      </c>
      <c r="BG89" s="16">
        <v>3</v>
      </c>
      <c r="BH89" s="16"/>
      <c r="BI89" s="16"/>
      <c r="BJ89" s="64">
        <v>3</v>
      </c>
      <c r="BK89" s="16">
        <v>0</v>
      </c>
      <c r="BL89" s="64">
        <v>3</v>
      </c>
      <c r="BM89" s="16">
        <v>0</v>
      </c>
      <c r="BN89" s="16">
        <v>0</v>
      </c>
      <c r="BO89" s="64">
        <v>0</v>
      </c>
      <c r="BP89" s="16">
        <v>2</v>
      </c>
      <c r="BQ89" s="16"/>
      <c r="BR89" s="16"/>
      <c r="BS89" s="64">
        <f t="shared" si="2"/>
        <v>2</v>
      </c>
      <c r="BT89" s="16">
        <v>0</v>
      </c>
      <c r="BU89" s="64">
        <f t="shared" si="3"/>
        <v>2</v>
      </c>
      <c r="BV89" s="18">
        <v>24</v>
      </c>
      <c r="BW89" s="18">
        <v>0</v>
      </c>
      <c r="BX89" s="18">
        <v>0</v>
      </c>
      <c r="BY89" s="33">
        <v>24</v>
      </c>
      <c r="BZ89" s="18">
        <v>0</v>
      </c>
      <c r="CA89" s="33">
        <v>24</v>
      </c>
    </row>
    <row r="90" spans="1:79" customFormat="1" ht="15">
      <c r="A90" s="63" t="s">
        <v>225</v>
      </c>
      <c r="B90" s="16">
        <v>4</v>
      </c>
      <c r="C90" s="16"/>
      <c r="D90" s="16"/>
      <c r="E90" s="64">
        <v>4</v>
      </c>
      <c r="F90" s="16">
        <v>0</v>
      </c>
      <c r="G90" s="64">
        <v>4</v>
      </c>
      <c r="H90" s="16">
        <v>7</v>
      </c>
      <c r="I90" s="16"/>
      <c r="J90" s="16"/>
      <c r="K90" s="64">
        <v>7</v>
      </c>
      <c r="L90" s="16">
        <v>0</v>
      </c>
      <c r="M90" s="64">
        <v>7</v>
      </c>
      <c r="N90" s="16"/>
      <c r="O90" s="18">
        <v>0</v>
      </c>
      <c r="P90" s="33">
        <v>0</v>
      </c>
      <c r="Q90" s="16">
        <v>1</v>
      </c>
      <c r="R90" s="16">
        <v>0</v>
      </c>
      <c r="S90" s="64">
        <v>1</v>
      </c>
      <c r="T90" s="16">
        <v>8</v>
      </c>
      <c r="U90" s="16"/>
      <c r="V90" s="16"/>
      <c r="W90" s="64">
        <v>8</v>
      </c>
      <c r="X90" s="16">
        <v>0</v>
      </c>
      <c r="Y90" s="64">
        <v>8</v>
      </c>
      <c r="Z90" s="16">
        <v>3</v>
      </c>
      <c r="AA90" s="16">
        <v>0</v>
      </c>
      <c r="AB90" s="64">
        <v>3</v>
      </c>
      <c r="AC90" s="16">
        <v>2</v>
      </c>
      <c r="AD90" s="16"/>
      <c r="AE90" s="16"/>
      <c r="AF90" s="64">
        <v>2</v>
      </c>
      <c r="AG90" s="16">
        <v>0</v>
      </c>
      <c r="AH90" s="64">
        <v>2</v>
      </c>
      <c r="AI90" s="16">
        <v>10</v>
      </c>
      <c r="AJ90" s="16"/>
      <c r="AK90" s="16"/>
      <c r="AL90" s="64">
        <v>10</v>
      </c>
      <c r="AM90" s="16">
        <v>0</v>
      </c>
      <c r="AN90" s="64">
        <v>10</v>
      </c>
      <c r="AO90" s="18">
        <v>3</v>
      </c>
      <c r="AP90" s="16"/>
      <c r="AQ90" s="16"/>
      <c r="AR90" s="64">
        <v>3</v>
      </c>
      <c r="AS90" s="16">
        <v>0</v>
      </c>
      <c r="AT90" s="64">
        <v>3</v>
      </c>
      <c r="AU90" s="16">
        <v>2</v>
      </c>
      <c r="AV90" s="16"/>
      <c r="AW90" s="16"/>
      <c r="AX90" s="64">
        <v>2</v>
      </c>
      <c r="AY90" s="16">
        <v>0</v>
      </c>
      <c r="AZ90" s="64">
        <v>2</v>
      </c>
      <c r="BA90" s="16">
        <v>4</v>
      </c>
      <c r="BB90" s="16"/>
      <c r="BC90" s="16"/>
      <c r="BD90" s="64">
        <v>4</v>
      </c>
      <c r="BE90" s="18">
        <v>0</v>
      </c>
      <c r="BF90" s="33">
        <v>4</v>
      </c>
      <c r="BG90" s="16">
        <v>6</v>
      </c>
      <c r="BH90" s="16"/>
      <c r="BI90" s="16"/>
      <c r="BJ90" s="64">
        <v>6</v>
      </c>
      <c r="BK90" s="16">
        <v>0</v>
      </c>
      <c r="BL90" s="64">
        <v>6</v>
      </c>
      <c r="BM90" s="16">
        <v>1</v>
      </c>
      <c r="BN90" s="16">
        <v>0</v>
      </c>
      <c r="BO90" s="64">
        <v>1</v>
      </c>
      <c r="BP90" s="16">
        <v>5</v>
      </c>
      <c r="BQ90" s="16"/>
      <c r="BR90" s="16"/>
      <c r="BS90" s="64">
        <f t="shared" si="2"/>
        <v>5</v>
      </c>
      <c r="BT90" s="16">
        <v>0</v>
      </c>
      <c r="BU90" s="64">
        <f t="shared" si="3"/>
        <v>5</v>
      </c>
      <c r="BV90" s="18">
        <v>56</v>
      </c>
      <c r="BW90" s="18">
        <v>0</v>
      </c>
      <c r="BX90" s="18">
        <v>0</v>
      </c>
      <c r="BY90" s="33">
        <v>56</v>
      </c>
      <c r="BZ90" s="18">
        <v>0</v>
      </c>
      <c r="CA90" s="33">
        <v>56</v>
      </c>
    </row>
    <row r="91" spans="1:79" customFormat="1" ht="15">
      <c r="A91" s="63" t="s">
        <v>126</v>
      </c>
      <c r="B91" s="16">
        <v>22</v>
      </c>
      <c r="C91" s="16"/>
      <c r="D91" s="16"/>
      <c r="E91" s="64">
        <v>22</v>
      </c>
      <c r="F91" s="16">
        <v>0</v>
      </c>
      <c r="G91" s="64">
        <v>22</v>
      </c>
      <c r="H91" s="16">
        <v>41</v>
      </c>
      <c r="I91" s="16">
        <v>1</v>
      </c>
      <c r="J91" s="16"/>
      <c r="K91" s="64">
        <v>42</v>
      </c>
      <c r="L91" s="16">
        <v>0</v>
      </c>
      <c r="M91" s="64">
        <v>42</v>
      </c>
      <c r="N91" s="16">
        <v>9</v>
      </c>
      <c r="O91" s="18">
        <v>0</v>
      </c>
      <c r="P91" s="33">
        <v>9</v>
      </c>
      <c r="Q91" s="16">
        <v>6</v>
      </c>
      <c r="R91" s="16">
        <v>0</v>
      </c>
      <c r="S91" s="64">
        <v>6</v>
      </c>
      <c r="T91" s="16">
        <v>52</v>
      </c>
      <c r="U91" s="16"/>
      <c r="V91" s="16"/>
      <c r="W91" s="64">
        <v>52</v>
      </c>
      <c r="X91" s="16">
        <v>0</v>
      </c>
      <c r="Y91" s="64">
        <v>52</v>
      </c>
      <c r="Z91" s="16">
        <v>20</v>
      </c>
      <c r="AA91" s="16">
        <v>0</v>
      </c>
      <c r="AB91" s="64">
        <v>20</v>
      </c>
      <c r="AC91" s="16">
        <v>28</v>
      </c>
      <c r="AD91" s="16">
        <v>0</v>
      </c>
      <c r="AE91" s="16"/>
      <c r="AF91" s="64">
        <v>28</v>
      </c>
      <c r="AG91" s="16">
        <v>0</v>
      </c>
      <c r="AH91" s="64">
        <v>28</v>
      </c>
      <c r="AI91" s="16">
        <v>46</v>
      </c>
      <c r="AJ91" s="16"/>
      <c r="AK91" s="16"/>
      <c r="AL91" s="64">
        <v>46</v>
      </c>
      <c r="AM91" s="16">
        <v>0</v>
      </c>
      <c r="AN91" s="64">
        <v>46</v>
      </c>
      <c r="AO91" s="18">
        <v>22</v>
      </c>
      <c r="AP91" s="16"/>
      <c r="AQ91" s="16"/>
      <c r="AR91" s="64">
        <v>22</v>
      </c>
      <c r="AS91" s="16">
        <v>0</v>
      </c>
      <c r="AT91" s="64">
        <v>22</v>
      </c>
      <c r="AU91" s="16">
        <v>20</v>
      </c>
      <c r="AV91" s="16">
        <v>1</v>
      </c>
      <c r="AW91" s="16"/>
      <c r="AX91" s="64">
        <v>21</v>
      </c>
      <c r="AY91" s="16">
        <v>0</v>
      </c>
      <c r="AZ91" s="64">
        <v>21</v>
      </c>
      <c r="BA91" s="16">
        <v>41</v>
      </c>
      <c r="BB91" s="16"/>
      <c r="BC91" s="16"/>
      <c r="BD91" s="64">
        <v>41</v>
      </c>
      <c r="BE91" s="18">
        <v>0</v>
      </c>
      <c r="BF91" s="33">
        <v>41</v>
      </c>
      <c r="BG91" s="16">
        <v>41</v>
      </c>
      <c r="BH91" s="16"/>
      <c r="BI91" s="16"/>
      <c r="BJ91" s="64">
        <v>41</v>
      </c>
      <c r="BK91" s="16">
        <v>0</v>
      </c>
      <c r="BL91" s="64">
        <v>41</v>
      </c>
      <c r="BM91" s="16">
        <v>8</v>
      </c>
      <c r="BN91" s="16">
        <v>0</v>
      </c>
      <c r="BO91" s="64">
        <v>8</v>
      </c>
      <c r="BP91" s="16">
        <v>31</v>
      </c>
      <c r="BQ91" s="16"/>
      <c r="BR91" s="16"/>
      <c r="BS91" s="64">
        <f t="shared" si="2"/>
        <v>31</v>
      </c>
      <c r="BT91" s="16">
        <v>0</v>
      </c>
      <c r="BU91" s="64">
        <f t="shared" si="3"/>
        <v>31</v>
      </c>
      <c r="BV91" s="18">
        <v>387</v>
      </c>
      <c r="BW91" s="18">
        <v>2</v>
      </c>
      <c r="BX91" s="18">
        <v>0</v>
      </c>
      <c r="BY91" s="33">
        <v>389</v>
      </c>
      <c r="BZ91" s="18">
        <v>0</v>
      </c>
      <c r="CA91" s="33">
        <v>389</v>
      </c>
    </row>
    <row r="92" spans="1:79" customFormat="1" ht="15">
      <c r="A92" s="63" t="s">
        <v>227</v>
      </c>
      <c r="B92" s="16">
        <v>0</v>
      </c>
      <c r="C92" s="16"/>
      <c r="D92" s="16"/>
      <c r="E92" s="64">
        <v>0</v>
      </c>
      <c r="F92" s="16">
        <v>0</v>
      </c>
      <c r="G92" s="64">
        <v>0</v>
      </c>
      <c r="H92" s="16">
        <v>0</v>
      </c>
      <c r="I92" s="16"/>
      <c r="J92" s="16"/>
      <c r="K92" s="64">
        <v>0</v>
      </c>
      <c r="L92" s="16">
        <v>0</v>
      </c>
      <c r="M92" s="64">
        <v>0</v>
      </c>
      <c r="N92" s="16">
        <v>0</v>
      </c>
      <c r="O92" s="18">
        <v>0</v>
      </c>
      <c r="P92" s="33">
        <v>0</v>
      </c>
      <c r="Q92" s="16">
        <v>0</v>
      </c>
      <c r="R92" s="16">
        <v>0</v>
      </c>
      <c r="S92" s="64">
        <v>0</v>
      </c>
      <c r="T92" s="16">
        <v>0</v>
      </c>
      <c r="U92" s="16"/>
      <c r="V92" s="16"/>
      <c r="W92" s="64">
        <v>0</v>
      </c>
      <c r="X92" s="16">
        <v>0</v>
      </c>
      <c r="Y92" s="64">
        <v>0</v>
      </c>
      <c r="Z92" s="16">
        <v>0</v>
      </c>
      <c r="AA92" s="16">
        <v>0</v>
      </c>
      <c r="AB92" s="64">
        <v>0</v>
      </c>
      <c r="AC92" s="16">
        <v>0</v>
      </c>
      <c r="AD92" s="16"/>
      <c r="AE92" s="16"/>
      <c r="AF92" s="64">
        <v>0</v>
      </c>
      <c r="AG92" s="16">
        <v>0</v>
      </c>
      <c r="AH92" s="64">
        <v>0</v>
      </c>
      <c r="AI92" s="16">
        <v>1</v>
      </c>
      <c r="AJ92" s="16"/>
      <c r="AK92" s="16"/>
      <c r="AL92" s="64">
        <v>1</v>
      </c>
      <c r="AM92" s="16">
        <v>0</v>
      </c>
      <c r="AN92" s="64">
        <v>1</v>
      </c>
      <c r="AO92" s="18">
        <v>0</v>
      </c>
      <c r="AP92" s="16"/>
      <c r="AQ92" s="16"/>
      <c r="AR92" s="64">
        <v>0</v>
      </c>
      <c r="AS92" s="16">
        <v>0</v>
      </c>
      <c r="AT92" s="64">
        <v>0</v>
      </c>
      <c r="AU92" s="16">
        <v>0</v>
      </c>
      <c r="AV92" s="16"/>
      <c r="AW92" s="16"/>
      <c r="AX92" s="64">
        <v>0</v>
      </c>
      <c r="AY92" s="16">
        <v>0</v>
      </c>
      <c r="AZ92" s="64">
        <v>0</v>
      </c>
      <c r="BA92" s="16">
        <v>0</v>
      </c>
      <c r="BB92" s="16"/>
      <c r="BC92" s="16"/>
      <c r="BD92" s="64">
        <v>0</v>
      </c>
      <c r="BE92" s="18">
        <v>0</v>
      </c>
      <c r="BF92" s="33">
        <v>0</v>
      </c>
      <c r="BG92" s="16">
        <v>0</v>
      </c>
      <c r="BH92" s="16"/>
      <c r="BI92" s="16"/>
      <c r="BJ92" s="64">
        <v>0</v>
      </c>
      <c r="BK92" s="16">
        <v>0</v>
      </c>
      <c r="BL92" s="64">
        <v>0</v>
      </c>
      <c r="BM92" s="16">
        <v>0</v>
      </c>
      <c r="BN92" s="16">
        <v>0</v>
      </c>
      <c r="BO92" s="64">
        <v>0</v>
      </c>
      <c r="BP92" s="16">
        <v>0</v>
      </c>
      <c r="BQ92" s="16"/>
      <c r="BR92" s="16"/>
      <c r="BS92" s="64">
        <f t="shared" si="2"/>
        <v>0</v>
      </c>
      <c r="BT92" s="16">
        <v>0</v>
      </c>
      <c r="BU92" s="64">
        <f t="shared" si="3"/>
        <v>0</v>
      </c>
      <c r="BV92" s="18">
        <v>1</v>
      </c>
      <c r="BW92" s="18">
        <v>0</v>
      </c>
      <c r="BX92" s="18">
        <v>0</v>
      </c>
      <c r="BY92" s="33">
        <v>1</v>
      </c>
      <c r="BZ92" s="18">
        <v>0</v>
      </c>
      <c r="CA92" s="33">
        <v>1</v>
      </c>
    </row>
    <row r="93" spans="1:79" customFormat="1" ht="15">
      <c r="A93" s="63" t="s">
        <v>127</v>
      </c>
      <c r="B93" s="16">
        <v>298</v>
      </c>
      <c r="C93" s="16">
        <v>12</v>
      </c>
      <c r="D93" s="16"/>
      <c r="E93" s="64">
        <v>310</v>
      </c>
      <c r="F93" s="16">
        <v>0</v>
      </c>
      <c r="G93" s="64">
        <v>310</v>
      </c>
      <c r="H93" s="16">
        <v>553</v>
      </c>
      <c r="I93" s="16">
        <v>28</v>
      </c>
      <c r="J93" s="16">
        <v>5</v>
      </c>
      <c r="K93" s="64">
        <v>586</v>
      </c>
      <c r="L93" s="16">
        <v>15</v>
      </c>
      <c r="M93" s="64">
        <v>601</v>
      </c>
      <c r="N93" s="16">
        <v>88</v>
      </c>
      <c r="O93" s="18">
        <v>1</v>
      </c>
      <c r="P93" s="33">
        <v>89</v>
      </c>
      <c r="Q93" s="16">
        <v>78</v>
      </c>
      <c r="R93" s="16"/>
      <c r="S93" s="64">
        <v>78</v>
      </c>
      <c r="T93" s="16">
        <v>668</v>
      </c>
      <c r="U93" s="16">
        <v>19</v>
      </c>
      <c r="V93" s="16">
        <v>11</v>
      </c>
      <c r="W93" s="64">
        <v>698</v>
      </c>
      <c r="X93" s="16">
        <v>7</v>
      </c>
      <c r="Y93" s="64">
        <v>705</v>
      </c>
      <c r="Z93" s="16">
        <v>262</v>
      </c>
      <c r="AA93" s="16">
        <v>0</v>
      </c>
      <c r="AB93" s="64">
        <v>262</v>
      </c>
      <c r="AC93" s="16">
        <v>301</v>
      </c>
      <c r="AD93" s="16">
        <v>1</v>
      </c>
      <c r="AE93" s="16">
        <v>8</v>
      </c>
      <c r="AF93" s="64">
        <v>310</v>
      </c>
      <c r="AG93" s="16">
        <v>15</v>
      </c>
      <c r="AH93" s="64">
        <v>325</v>
      </c>
      <c r="AI93" s="16">
        <v>770</v>
      </c>
      <c r="AJ93" s="16">
        <v>17</v>
      </c>
      <c r="AK93" s="16">
        <v>6</v>
      </c>
      <c r="AL93" s="64">
        <v>793</v>
      </c>
      <c r="AM93" s="16">
        <v>76</v>
      </c>
      <c r="AN93" s="64">
        <v>869</v>
      </c>
      <c r="AO93" s="18">
        <v>233</v>
      </c>
      <c r="AP93" s="16"/>
      <c r="AQ93" s="16"/>
      <c r="AR93" s="64">
        <v>233</v>
      </c>
      <c r="AS93" s="16"/>
      <c r="AT93" s="64">
        <v>233</v>
      </c>
      <c r="AU93" s="16">
        <v>214</v>
      </c>
      <c r="AV93" s="16">
        <v>9</v>
      </c>
      <c r="AW93" s="16">
        <v>11</v>
      </c>
      <c r="AX93" s="64">
        <v>234</v>
      </c>
      <c r="AY93" s="16">
        <v>11</v>
      </c>
      <c r="AZ93" s="64">
        <v>245</v>
      </c>
      <c r="BA93" s="16">
        <v>486</v>
      </c>
      <c r="BB93" s="16">
        <v>1</v>
      </c>
      <c r="BC93" s="16"/>
      <c r="BD93" s="64">
        <v>487</v>
      </c>
      <c r="BE93" s="18">
        <v>6</v>
      </c>
      <c r="BF93" s="33">
        <v>493</v>
      </c>
      <c r="BG93" s="16">
        <v>520</v>
      </c>
      <c r="BH93" s="16"/>
      <c r="BI93" s="16"/>
      <c r="BJ93" s="64">
        <v>520</v>
      </c>
      <c r="BK93" s="16"/>
      <c r="BL93" s="64">
        <v>520</v>
      </c>
      <c r="BM93" s="16">
        <v>85</v>
      </c>
      <c r="BN93" s="16">
        <v>0</v>
      </c>
      <c r="BO93" s="64">
        <v>85</v>
      </c>
      <c r="BP93" s="16">
        <v>315</v>
      </c>
      <c r="BQ93" s="16">
        <v>20</v>
      </c>
      <c r="BR93" s="16">
        <v>1</v>
      </c>
      <c r="BS93" s="64">
        <f t="shared" si="2"/>
        <v>336</v>
      </c>
      <c r="BT93" s="16">
        <v>2</v>
      </c>
      <c r="BU93" s="64">
        <f t="shared" si="3"/>
        <v>338</v>
      </c>
      <c r="BV93" s="18">
        <v>4871</v>
      </c>
      <c r="BW93" s="18">
        <v>107</v>
      </c>
      <c r="BX93" s="18">
        <v>42</v>
      </c>
      <c r="BY93" s="33">
        <v>5020</v>
      </c>
      <c r="BZ93" s="18">
        <v>133</v>
      </c>
      <c r="CA93" s="33">
        <v>5153</v>
      </c>
    </row>
    <row r="94" spans="1:79" customFormat="1" ht="15">
      <c r="A94" s="63" t="s">
        <v>132</v>
      </c>
      <c r="B94" s="16">
        <v>5</v>
      </c>
      <c r="C94" s="16"/>
      <c r="D94" s="16"/>
      <c r="E94" s="64">
        <v>5</v>
      </c>
      <c r="F94" s="16">
        <v>0</v>
      </c>
      <c r="G94" s="64">
        <v>5</v>
      </c>
      <c r="H94" s="16">
        <v>1</v>
      </c>
      <c r="I94" s="16"/>
      <c r="J94" s="16"/>
      <c r="K94" s="64">
        <v>1</v>
      </c>
      <c r="L94" s="16">
        <v>0</v>
      </c>
      <c r="M94" s="64">
        <v>1</v>
      </c>
      <c r="N94" s="16">
        <v>2</v>
      </c>
      <c r="O94" s="18">
        <v>0</v>
      </c>
      <c r="P94" s="33">
        <v>2</v>
      </c>
      <c r="Q94" s="16">
        <v>0</v>
      </c>
      <c r="R94" s="16">
        <v>0</v>
      </c>
      <c r="S94" s="64">
        <v>0</v>
      </c>
      <c r="T94" s="16">
        <v>6</v>
      </c>
      <c r="U94" s="16"/>
      <c r="V94" s="16"/>
      <c r="W94" s="64">
        <v>6</v>
      </c>
      <c r="X94" s="16">
        <v>3</v>
      </c>
      <c r="Y94" s="64">
        <v>9</v>
      </c>
      <c r="Z94" s="16">
        <v>0</v>
      </c>
      <c r="AA94" s="16">
        <v>0</v>
      </c>
      <c r="AB94" s="64">
        <v>0</v>
      </c>
      <c r="AC94" s="16">
        <v>5</v>
      </c>
      <c r="AD94" s="16"/>
      <c r="AE94" s="16"/>
      <c r="AF94" s="64">
        <v>5</v>
      </c>
      <c r="AG94" s="16">
        <v>2</v>
      </c>
      <c r="AH94" s="64">
        <v>7</v>
      </c>
      <c r="AI94" s="16">
        <v>1</v>
      </c>
      <c r="AJ94" s="16"/>
      <c r="AK94" s="16"/>
      <c r="AL94" s="64">
        <v>1</v>
      </c>
      <c r="AM94" s="16">
        <v>0</v>
      </c>
      <c r="AN94" s="64">
        <v>1</v>
      </c>
      <c r="AO94" s="18">
        <v>3</v>
      </c>
      <c r="AP94" s="16"/>
      <c r="AQ94" s="16"/>
      <c r="AR94" s="64">
        <v>3</v>
      </c>
      <c r="AS94" s="16">
        <v>0</v>
      </c>
      <c r="AT94" s="64">
        <v>3</v>
      </c>
      <c r="AU94" s="16">
        <v>3</v>
      </c>
      <c r="AV94" s="16"/>
      <c r="AW94" s="16"/>
      <c r="AX94" s="64">
        <v>3</v>
      </c>
      <c r="AY94" s="16">
        <v>3</v>
      </c>
      <c r="AZ94" s="64">
        <v>6</v>
      </c>
      <c r="BA94" s="16">
        <v>9</v>
      </c>
      <c r="BB94" s="16"/>
      <c r="BC94" s="16"/>
      <c r="BD94" s="64">
        <v>9</v>
      </c>
      <c r="BE94" s="18">
        <v>1</v>
      </c>
      <c r="BF94" s="33">
        <v>10</v>
      </c>
      <c r="BG94" s="16">
        <v>6</v>
      </c>
      <c r="BH94" s="16"/>
      <c r="BI94" s="16"/>
      <c r="BJ94" s="64">
        <v>6</v>
      </c>
      <c r="BK94" s="16"/>
      <c r="BL94" s="64">
        <v>6</v>
      </c>
      <c r="BM94" s="16"/>
      <c r="BN94" s="16">
        <v>1</v>
      </c>
      <c r="BO94" s="64">
        <v>1</v>
      </c>
      <c r="BP94" s="16">
        <v>6</v>
      </c>
      <c r="BQ94" s="16"/>
      <c r="BR94" s="16"/>
      <c r="BS94" s="64">
        <f t="shared" si="2"/>
        <v>6</v>
      </c>
      <c r="BT94" s="16">
        <v>3</v>
      </c>
      <c r="BU94" s="64">
        <f t="shared" si="3"/>
        <v>9</v>
      </c>
      <c r="BV94" s="18">
        <v>47</v>
      </c>
      <c r="BW94" s="18">
        <v>0</v>
      </c>
      <c r="BX94" s="18">
        <v>0</v>
      </c>
      <c r="BY94" s="33">
        <v>47</v>
      </c>
      <c r="BZ94" s="18">
        <v>13</v>
      </c>
      <c r="CA94" s="33">
        <v>60</v>
      </c>
    </row>
    <row r="95" spans="1:79" customFormat="1" ht="15">
      <c r="A95" s="63" t="s">
        <v>133</v>
      </c>
      <c r="B95" s="16">
        <v>0</v>
      </c>
      <c r="C95" s="16"/>
      <c r="D95" s="16"/>
      <c r="E95" s="64">
        <v>0</v>
      </c>
      <c r="F95" s="16">
        <v>0</v>
      </c>
      <c r="G95" s="64">
        <v>0</v>
      </c>
      <c r="H95" s="16">
        <v>1</v>
      </c>
      <c r="I95" s="16"/>
      <c r="J95" s="16"/>
      <c r="K95" s="64">
        <v>1</v>
      </c>
      <c r="L95" s="16">
        <v>0</v>
      </c>
      <c r="M95" s="64">
        <v>1</v>
      </c>
      <c r="N95" s="16">
        <v>0</v>
      </c>
      <c r="O95" s="18">
        <v>0</v>
      </c>
      <c r="P95" s="33">
        <v>0</v>
      </c>
      <c r="Q95" s="16">
        <v>0</v>
      </c>
      <c r="R95" s="16">
        <v>0</v>
      </c>
      <c r="S95" s="64">
        <v>0</v>
      </c>
      <c r="T95" s="16">
        <v>1</v>
      </c>
      <c r="U95" s="16"/>
      <c r="V95" s="16"/>
      <c r="W95" s="64">
        <v>1</v>
      </c>
      <c r="X95" s="16"/>
      <c r="Y95" s="64">
        <v>1</v>
      </c>
      <c r="Z95" s="16">
        <v>1</v>
      </c>
      <c r="AA95" s="16">
        <v>0</v>
      </c>
      <c r="AB95" s="64">
        <v>1</v>
      </c>
      <c r="AC95" s="16">
        <v>0</v>
      </c>
      <c r="AD95" s="16"/>
      <c r="AE95" s="16"/>
      <c r="AF95" s="64">
        <v>0</v>
      </c>
      <c r="AG95" s="16">
        <v>0</v>
      </c>
      <c r="AH95" s="64">
        <v>0</v>
      </c>
      <c r="AI95" s="16">
        <v>2</v>
      </c>
      <c r="AJ95" s="16"/>
      <c r="AK95" s="16"/>
      <c r="AL95" s="64">
        <v>2</v>
      </c>
      <c r="AM95" s="16">
        <v>0</v>
      </c>
      <c r="AN95" s="64">
        <v>2</v>
      </c>
      <c r="AO95" s="18">
        <v>1</v>
      </c>
      <c r="AP95" s="16"/>
      <c r="AQ95" s="16"/>
      <c r="AR95" s="64">
        <v>1</v>
      </c>
      <c r="AS95" s="16">
        <v>0</v>
      </c>
      <c r="AT95" s="64">
        <v>1</v>
      </c>
      <c r="AU95" s="16">
        <v>0</v>
      </c>
      <c r="AV95" s="16"/>
      <c r="AW95" s="16"/>
      <c r="AX95" s="64">
        <v>0</v>
      </c>
      <c r="AY95" s="16">
        <v>0</v>
      </c>
      <c r="AZ95" s="64">
        <v>0</v>
      </c>
      <c r="BA95" s="16">
        <v>3</v>
      </c>
      <c r="BB95" s="16"/>
      <c r="BC95" s="16"/>
      <c r="BD95" s="64">
        <v>3</v>
      </c>
      <c r="BE95" s="18">
        <v>0</v>
      </c>
      <c r="BF95" s="33">
        <v>3</v>
      </c>
      <c r="BG95" s="16">
        <v>0</v>
      </c>
      <c r="BH95" s="16"/>
      <c r="BI95" s="16"/>
      <c r="BJ95" s="64">
        <v>0</v>
      </c>
      <c r="BK95" s="16">
        <v>0</v>
      </c>
      <c r="BL95" s="64">
        <v>0</v>
      </c>
      <c r="BM95" s="16">
        <v>0</v>
      </c>
      <c r="BN95" s="16">
        <v>0</v>
      </c>
      <c r="BO95" s="64">
        <v>0</v>
      </c>
      <c r="BP95" s="16">
        <v>1</v>
      </c>
      <c r="BQ95" s="16"/>
      <c r="BR95" s="16"/>
      <c r="BS95" s="64">
        <f t="shared" si="2"/>
        <v>1</v>
      </c>
      <c r="BT95" s="16">
        <v>0</v>
      </c>
      <c r="BU95" s="64">
        <f t="shared" si="3"/>
        <v>1</v>
      </c>
      <c r="BV95" s="18">
        <v>10</v>
      </c>
      <c r="BW95" s="18">
        <v>0</v>
      </c>
      <c r="BX95" s="18">
        <v>0</v>
      </c>
      <c r="BY95" s="33">
        <v>10</v>
      </c>
      <c r="BZ95" s="18">
        <v>0</v>
      </c>
      <c r="CA95" s="33">
        <v>10</v>
      </c>
    </row>
    <row r="96" spans="1:79" customFormat="1" ht="15">
      <c r="A96" s="63" t="s">
        <v>130</v>
      </c>
      <c r="B96" s="16">
        <v>1</v>
      </c>
      <c r="C96" s="16"/>
      <c r="D96" s="16"/>
      <c r="E96" s="64">
        <v>1</v>
      </c>
      <c r="F96" s="16">
        <v>0</v>
      </c>
      <c r="G96" s="64">
        <v>1</v>
      </c>
      <c r="H96" s="16">
        <v>0</v>
      </c>
      <c r="I96" s="16"/>
      <c r="J96" s="16"/>
      <c r="K96" s="64">
        <v>0</v>
      </c>
      <c r="L96" s="16">
        <v>0</v>
      </c>
      <c r="M96" s="64">
        <v>0</v>
      </c>
      <c r="N96" s="16">
        <v>1</v>
      </c>
      <c r="O96" s="18">
        <v>0</v>
      </c>
      <c r="P96" s="33">
        <v>1</v>
      </c>
      <c r="Q96" s="16">
        <v>0</v>
      </c>
      <c r="R96" s="16">
        <v>0</v>
      </c>
      <c r="S96" s="64">
        <v>0</v>
      </c>
      <c r="T96" s="16">
        <v>3</v>
      </c>
      <c r="U96" s="16"/>
      <c r="V96" s="16"/>
      <c r="W96" s="64">
        <v>3</v>
      </c>
      <c r="X96" s="16">
        <v>0</v>
      </c>
      <c r="Y96" s="64">
        <v>3</v>
      </c>
      <c r="Z96" s="16">
        <v>0</v>
      </c>
      <c r="AA96" s="16">
        <v>0</v>
      </c>
      <c r="AB96" s="64">
        <v>0</v>
      </c>
      <c r="AC96" s="16"/>
      <c r="AD96" s="16"/>
      <c r="AE96" s="16"/>
      <c r="AF96" s="64">
        <v>0</v>
      </c>
      <c r="AG96" s="16">
        <v>1</v>
      </c>
      <c r="AH96" s="64">
        <v>1</v>
      </c>
      <c r="AI96" s="16">
        <v>4</v>
      </c>
      <c r="AJ96" s="16"/>
      <c r="AK96" s="16"/>
      <c r="AL96" s="64">
        <v>4</v>
      </c>
      <c r="AM96" s="16">
        <v>0</v>
      </c>
      <c r="AN96" s="64">
        <v>4</v>
      </c>
      <c r="AO96" s="18">
        <v>2</v>
      </c>
      <c r="AP96" s="16"/>
      <c r="AQ96" s="16"/>
      <c r="AR96" s="64">
        <v>2</v>
      </c>
      <c r="AS96" s="16">
        <v>0</v>
      </c>
      <c r="AT96" s="64">
        <v>2</v>
      </c>
      <c r="AU96" s="16">
        <v>1</v>
      </c>
      <c r="AV96" s="16"/>
      <c r="AW96" s="16"/>
      <c r="AX96" s="64">
        <v>1</v>
      </c>
      <c r="AY96" s="16">
        <v>1</v>
      </c>
      <c r="AZ96" s="64">
        <v>2</v>
      </c>
      <c r="BA96" s="16">
        <v>3</v>
      </c>
      <c r="BB96" s="16"/>
      <c r="BC96" s="16"/>
      <c r="BD96" s="64">
        <v>3</v>
      </c>
      <c r="BE96" s="18">
        <v>0</v>
      </c>
      <c r="BF96" s="33">
        <v>3</v>
      </c>
      <c r="BG96" s="16">
        <v>1</v>
      </c>
      <c r="BH96" s="16"/>
      <c r="BI96" s="16"/>
      <c r="BJ96" s="64">
        <v>1</v>
      </c>
      <c r="BK96" s="16">
        <v>0</v>
      </c>
      <c r="BL96" s="64">
        <v>1</v>
      </c>
      <c r="BM96" s="16">
        <v>0</v>
      </c>
      <c r="BN96" s="16">
        <v>0</v>
      </c>
      <c r="BO96" s="64">
        <v>0</v>
      </c>
      <c r="BP96" s="16">
        <v>7</v>
      </c>
      <c r="BQ96" s="16"/>
      <c r="BR96" s="16"/>
      <c r="BS96" s="64">
        <f t="shared" si="2"/>
        <v>7</v>
      </c>
      <c r="BT96" s="16">
        <v>0</v>
      </c>
      <c r="BU96" s="64">
        <f t="shared" si="3"/>
        <v>7</v>
      </c>
      <c r="BV96" s="18">
        <v>23</v>
      </c>
      <c r="BW96" s="18">
        <v>0</v>
      </c>
      <c r="BX96" s="18">
        <v>0</v>
      </c>
      <c r="BY96" s="33">
        <v>23</v>
      </c>
      <c r="BZ96" s="18">
        <v>2</v>
      </c>
      <c r="CA96" s="33">
        <v>25</v>
      </c>
    </row>
    <row r="97" spans="1:79" customFormat="1" ht="15">
      <c r="A97" s="63" t="s">
        <v>128</v>
      </c>
      <c r="B97" s="16">
        <v>0</v>
      </c>
      <c r="C97" s="16"/>
      <c r="D97" s="16"/>
      <c r="E97" s="64">
        <v>0</v>
      </c>
      <c r="F97" s="16">
        <v>0</v>
      </c>
      <c r="G97" s="64">
        <v>0</v>
      </c>
      <c r="H97" s="16">
        <v>9</v>
      </c>
      <c r="I97" s="16"/>
      <c r="J97" s="16"/>
      <c r="K97" s="64">
        <v>9</v>
      </c>
      <c r="L97" s="16">
        <v>8</v>
      </c>
      <c r="M97" s="64">
        <v>17</v>
      </c>
      <c r="N97" s="16">
        <v>2</v>
      </c>
      <c r="O97" s="18">
        <v>0</v>
      </c>
      <c r="P97" s="33">
        <v>2</v>
      </c>
      <c r="Q97" s="16">
        <v>0</v>
      </c>
      <c r="R97" s="16">
        <v>0</v>
      </c>
      <c r="S97" s="64">
        <v>0</v>
      </c>
      <c r="T97" s="16">
        <v>0</v>
      </c>
      <c r="U97" s="16"/>
      <c r="V97" s="16"/>
      <c r="W97" s="64">
        <v>0</v>
      </c>
      <c r="X97" s="16">
        <v>1</v>
      </c>
      <c r="Y97" s="64">
        <v>1</v>
      </c>
      <c r="Z97" s="16">
        <v>0</v>
      </c>
      <c r="AA97" s="16">
        <v>0</v>
      </c>
      <c r="AB97" s="64">
        <v>0</v>
      </c>
      <c r="AC97" s="16">
        <v>3</v>
      </c>
      <c r="AD97" s="16"/>
      <c r="AE97" s="16"/>
      <c r="AF97" s="64">
        <v>3</v>
      </c>
      <c r="AG97" s="16">
        <v>3</v>
      </c>
      <c r="AH97" s="64">
        <v>6</v>
      </c>
      <c r="AI97" s="16">
        <v>7</v>
      </c>
      <c r="AJ97" s="16"/>
      <c r="AK97" s="16"/>
      <c r="AL97" s="64">
        <v>7</v>
      </c>
      <c r="AM97" s="16">
        <v>9</v>
      </c>
      <c r="AN97" s="64">
        <v>16</v>
      </c>
      <c r="AO97" s="18">
        <v>2</v>
      </c>
      <c r="AP97" s="16"/>
      <c r="AQ97" s="16"/>
      <c r="AR97" s="64">
        <v>2</v>
      </c>
      <c r="AS97" s="16">
        <v>0</v>
      </c>
      <c r="AT97" s="64">
        <v>2</v>
      </c>
      <c r="AU97" s="16">
        <v>1</v>
      </c>
      <c r="AV97" s="16"/>
      <c r="AW97" s="16"/>
      <c r="AX97" s="64">
        <v>1</v>
      </c>
      <c r="AY97" s="16">
        <v>0</v>
      </c>
      <c r="AZ97" s="64">
        <v>1</v>
      </c>
      <c r="BA97" s="16">
        <v>8</v>
      </c>
      <c r="BB97" s="16"/>
      <c r="BC97" s="16"/>
      <c r="BD97" s="64">
        <v>8</v>
      </c>
      <c r="BE97" s="18">
        <v>0</v>
      </c>
      <c r="BF97" s="33">
        <v>8</v>
      </c>
      <c r="BG97" s="16">
        <v>0</v>
      </c>
      <c r="BH97" s="16"/>
      <c r="BI97" s="16"/>
      <c r="BJ97" s="64">
        <v>0</v>
      </c>
      <c r="BK97" s="16">
        <v>0</v>
      </c>
      <c r="BL97" s="64">
        <v>0</v>
      </c>
      <c r="BM97" s="16">
        <v>0</v>
      </c>
      <c r="BN97" s="16">
        <v>0</v>
      </c>
      <c r="BO97" s="64">
        <v>0</v>
      </c>
      <c r="BP97" s="16">
        <v>7</v>
      </c>
      <c r="BQ97" s="16"/>
      <c r="BR97" s="16"/>
      <c r="BS97" s="64">
        <f t="shared" si="2"/>
        <v>7</v>
      </c>
      <c r="BT97" s="16">
        <v>1</v>
      </c>
      <c r="BU97" s="64">
        <f t="shared" si="3"/>
        <v>8</v>
      </c>
      <c r="BV97" s="18">
        <v>39</v>
      </c>
      <c r="BW97" s="18">
        <v>0</v>
      </c>
      <c r="BX97" s="18">
        <v>0</v>
      </c>
      <c r="BY97" s="33">
        <v>39</v>
      </c>
      <c r="BZ97" s="18">
        <v>22</v>
      </c>
      <c r="CA97" s="33">
        <v>61</v>
      </c>
    </row>
    <row r="98" spans="1:79" customFormat="1" ht="25.5">
      <c r="A98" s="63" t="s">
        <v>226</v>
      </c>
      <c r="B98" s="16">
        <v>8</v>
      </c>
      <c r="C98" s="16"/>
      <c r="D98" s="16"/>
      <c r="E98" s="64">
        <v>8</v>
      </c>
      <c r="F98" s="16">
        <v>0</v>
      </c>
      <c r="G98" s="64">
        <v>8</v>
      </c>
      <c r="H98" s="16">
        <v>9</v>
      </c>
      <c r="I98" s="16"/>
      <c r="J98" s="16"/>
      <c r="K98" s="64">
        <v>9</v>
      </c>
      <c r="L98" s="16">
        <v>0</v>
      </c>
      <c r="M98" s="64">
        <v>9</v>
      </c>
      <c r="N98" s="16">
        <v>0</v>
      </c>
      <c r="O98" s="18">
        <v>0</v>
      </c>
      <c r="P98" s="33">
        <v>0</v>
      </c>
      <c r="Q98" s="16">
        <v>2</v>
      </c>
      <c r="R98" s="16">
        <v>0</v>
      </c>
      <c r="S98" s="64">
        <v>2</v>
      </c>
      <c r="T98" s="16">
        <v>14</v>
      </c>
      <c r="U98" s="16"/>
      <c r="V98" s="16"/>
      <c r="W98" s="64">
        <v>14</v>
      </c>
      <c r="X98" s="16">
        <v>0</v>
      </c>
      <c r="Y98" s="64">
        <v>14</v>
      </c>
      <c r="Z98" s="16">
        <v>10</v>
      </c>
      <c r="AA98" s="16">
        <v>0</v>
      </c>
      <c r="AB98" s="64">
        <v>10</v>
      </c>
      <c r="AC98" s="16">
        <v>6</v>
      </c>
      <c r="AD98" s="16"/>
      <c r="AE98" s="16"/>
      <c r="AF98" s="64">
        <v>6</v>
      </c>
      <c r="AG98" s="16">
        <v>0</v>
      </c>
      <c r="AH98" s="64">
        <v>6</v>
      </c>
      <c r="AI98" s="16">
        <v>13</v>
      </c>
      <c r="AJ98" s="16"/>
      <c r="AK98" s="16"/>
      <c r="AL98" s="64">
        <v>13</v>
      </c>
      <c r="AM98" s="16">
        <v>0</v>
      </c>
      <c r="AN98" s="64">
        <v>13</v>
      </c>
      <c r="AO98" s="18">
        <v>2</v>
      </c>
      <c r="AP98" s="16"/>
      <c r="AQ98" s="16"/>
      <c r="AR98" s="64">
        <v>2</v>
      </c>
      <c r="AS98" s="16">
        <v>0</v>
      </c>
      <c r="AT98" s="64">
        <v>2</v>
      </c>
      <c r="AU98" s="16">
        <v>2</v>
      </c>
      <c r="AV98" s="16"/>
      <c r="AW98" s="16"/>
      <c r="AX98" s="64">
        <v>2</v>
      </c>
      <c r="AY98" s="16">
        <v>0</v>
      </c>
      <c r="AZ98" s="64">
        <v>2</v>
      </c>
      <c r="BA98" s="16">
        <v>4</v>
      </c>
      <c r="BB98" s="16"/>
      <c r="BC98" s="16"/>
      <c r="BD98" s="64">
        <v>4</v>
      </c>
      <c r="BE98" s="18">
        <v>0</v>
      </c>
      <c r="BF98" s="33">
        <v>4</v>
      </c>
      <c r="BG98" s="16">
        <v>11</v>
      </c>
      <c r="BH98" s="16"/>
      <c r="BI98" s="16"/>
      <c r="BJ98" s="64">
        <v>11</v>
      </c>
      <c r="BK98" s="16">
        <v>3</v>
      </c>
      <c r="BL98" s="64">
        <v>14</v>
      </c>
      <c r="BM98" s="16">
        <v>2</v>
      </c>
      <c r="BN98" s="16">
        <v>0</v>
      </c>
      <c r="BO98" s="64">
        <v>2</v>
      </c>
      <c r="BP98" s="16">
        <v>2</v>
      </c>
      <c r="BQ98" s="16"/>
      <c r="BR98" s="16"/>
      <c r="BS98" s="64">
        <f t="shared" si="2"/>
        <v>2</v>
      </c>
      <c r="BT98" s="16">
        <v>0</v>
      </c>
      <c r="BU98" s="64">
        <f t="shared" si="3"/>
        <v>2</v>
      </c>
      <c r="BV98" s="18">
        <v>85</v>
      </c>
      <c r="BW98" s="18">
        <v>0</v>
      </c>
      <c r="BX98" s="18">
        <v>0</v>
      </c>
      <c r="BY98" s="33">
        <v>85</v>
      </c>
      <c r="BZ98" s="18">
        <v>3</v>
      </c>
      <c r="CA98" s="33">
        <v>88</v>
      </c>
    </row>
    <row r="99" spans="1:79" customFormat="1" ht="15">
      <c r="A99" s="63" t="s">
        <v>129</v>
      </c>
      <c r="B99" s="16">
        <v>2</v>
      </c>
      <c r="C99" s="16"/>
      <c r="D99" s="16"/>
      <c r="E99" s="64">
        <v>2</v>
      </c>
      <c r="F99" s="16">
        <v>0</v>
      </c>
      <c r="G99" s="64">
        <v>2</v>
      </c>
      <c r="H99" s="16">
        <v>3</v>
      </c>
      <c r="I99" s="16"/>
      <c r="J99" s="16"/>
      <c r="K99" s="64">
        <v>3</v>
      </c>
      <c r="L99" s="16">
        <v>0</v>
      </c>
      <c r="M99" s="64">
        <v>3</v>
      </c>
      <c r="N99" s="16">
        <v>4</v>
      </c>
      <c r="O99" s="18"/>
      <c r="P99" s="33">
        <v>4</v>
      </c>
      <c r="Q99" s="16">
        <v>2</v>
      </c>
      <c r="R99" s="16">
        <v>1</v>
      </c>
      <c r="S99" s="64">
        <v>3</v>
      </c>
      <c r="T99" s="16">
        <v>8</v>
      </c>
      <c r="U99" s="16"/>
      <c r="V99" s="16"/>
      <c r="W99" s="64">
        <v>8</v>
      </c>
      <c r="X99" s="16">
        <v>3</v>
      </c>
      <c r="Y99" s="64">
        <v>11</v>
      </c>
      <c r="Z99" s="16">
        <v>3</v>
      </c>
      <c r="AA99" s="16"/>
      <c r="AB99" s="64">
        <v>3</v>
      </c>
      <c r="AC99" s="16">
        <v>3</v>
      </c>
      <c r="AD99" s="16"/>
      <c r="AE99" s="16"/>
      <c r="AF99" s="64">
        <v>3</v>
      </c>
      <c r="AG99" s="16">
        <v>2</v>
      </c>
      <c r="AH99" s="64">
        <v>5</v>
      </c>
      <c r="AI99" s="16">
        <v>8</v>
      </c>
      <c r="AJ99" s="16"/>
      <c r="AK99" s="16"/>
      <c r="AL99" s="64">
        <v>8</v>
      </c>
      <c r="AM99" s="16">
        <v>8</v>
      </c>
      <c r="AN99" s="64">
        <v>16</v>
      </c>
      <c r="AO99" s="18">
        <v>4</v>
      </c>
      <c r="AP99" s="16"/>
      <c r="AQ99" s="16"/>
      <c r="AR99" s="64">
        <v>4</v>
      </c>
      <c r="AS99" s="16">
        <v>0</v>
      </c>
      <c r="AT99" s="64">
        <v>4</v>
      </c>
      <c r="AU99" s="16">
        <v>3</v>
      </c>
      <c r="AV99" s="16"/>
      <c r="AW99" s="16"/>
      <c r="AX99" s="64">
        <v>3</v>
      </c>
      <c r="AY99" s="16">
        <v>0</v>
      </c>
      <c r="AZ99" s="64">
        <v>3</v>
      </c>
      <c r="BA99" s="16">
        <v>14</v>
      </c>
      <c r="BB99" s="16"/>
      <c r="BC99" s="16"/>
      <c r="BD99" s="64">
        <v>14</v>
      </c>
      <c r="BE99" s="18"/>
      <c r="BF99" s="33">
        <v>14</v>
      </c>
      <c r="BG99" s="16">
        <v>10</v>
      </c>
      <c r="BH99" s="16"/>
      <c r="BI99" s="16"/>
      <c r="BJ99" s="64">
        <v>10</v>
      </c>
      <c r="BK99" s="16"/>
      <c r="BL99" s="64">
        <v>10</v>
      </c>
      <c r="BM99" s="16">
        <v>2</v>
      </c>
      <c r="BN99" s="16"/>
      <c r="BO99" s="64">
        <v>2</v>
      </c>
      <c r="BP99" s="16">
        <v>4</v>
      </c>
      <c r="BQ99" s="16"/>
      <c r="BR99" s="16"/>
      <c r="BS99" s="64">
        <f t="shared" si="2"/>
        <v>4</v>
      </c>
      <c r="BT99" s="16">
        <v>1</v>
      </c>
      <c r="BU99" s="64">
        <f t="shared" si="3"/>
        <v>5</v>
      </c>
      <c r="BV99" s="18">
        <v>70</v>
      </c>
      <c r="BW99" s="18">
        <v>0</v>
      </c>
      <c r="BX99" s="18">
        <v>0</v>
      </c>
      <c r="BY99" s="33">
        <v>70</v>
      </c>
      <c r="BZ99" s="18">
        <v>15</v>
      </c>
      <c r="CA99" s="33">
        <v>85</v>
      </c>
    </row>
    <row r="100" spans="1:79" customFormat="1" ht="15">
      <c r="A100" s="63" t="s">
        <v>228</v>
      </c>
      <c r="B100" s="16">
        <v>6</v>
      </c>
      <c r="C100" s="16"/>
      <c r="D100" s="16"/>
      <c r="E100" s="64">
        <v>6</v>
      </c>
      <c r="F100" s="16">
        <v>0</v>
      </c>
      <c r="G100" s="64">
        <v>6</v>
      </c>
      <c r="H100" s="16">
        <v>13</v>
      </c>
      <c r="I100" s="16"/>
      <c r="J100" s="16"/>
      <c r="K100" s="64">
        <v>13</v>
      </c>
      <c r="L100" s="16">
        <v>2</v>
      </c>
      <c r="M100" s="64">
        <v>15</v>
      </c>
      <c r="N100" s="16">
        <v>3</v>
      </c>
      <c r="O100" s="18">
        <v>0</v>
      </c>
      <c r="P100" s="33">
        <v>3</v>
      </c>
      <c r="Q100" s="16">
        <v>2</v>
      </c>
      <c r="R100" s="16">
        <v>0</v>
      </c>
      <c r="S100" s="64">
        <v>2</v>
      </c>
      <c r="T100" s="16">
        <v>16</v>
      </c>
      <c r="U100" s="16"/>
      <c r="V100" s="16"/>
      <c r="W100" s="64">
        <v>16</v>
      </c>
      <c r="X100" s="16">
        <v>0</v>
      </c>
      <c r="Y100" s="64">
        <v>16</v>
      </c>
      <c r="Z100" s="16">
        <v>5</v>
      </c>
      <c r="AA100" s="16">
        <v>0</v>
      </c>
      <c r="AB100" s="64">
        <v>5</v>
      </c>
      <c r="AC100" s="16">
        <v>8</v>
      </c>
      <c r="AD100" s="16"/>
      <c r="AE100" s="16"/>
      <c r="AF100" s="64">
        <v>8</v>
      </c>
      <c r="AG100" s="16"/>
      <c r="AH100" s="64">
        <v>8</v>
      </c>
      <c r="AI100" s="16">
        <v>17</v>
      </c>
      <c r="AJ100" s="16"/>
      <c r="AK100" s="16"/>
      <c r="AL100" s="64">
        <v>17</v>
      </c>
      <c r="AM100" s="16">
        <v>3</v>
      </c>
      <c r="AN100" s="64">
        <v>20</v>
      </c>
      <c r="AO100" s="18">
        <v>6</v>
      </c>
      <c r="AP100" s="16"/>
      <c r="AQ100" s="16"/>
      <c r="AR100" s="64">
        <v>6</v>
      </c>
      <c r="AS100" s="16">
        <v>0</v>
      </c>
      <c r="AT100" s="64">
        <v>6</v>
      </c>
      <c r="AU100" s="16">
        <v>5</v>
      </c>
      <c r="AV100" s="16"/>
      <c r="AW100" s="16"/>
      <c r="AX100" s="64">
        <v>5</v>
      </c>
      <c r="AY100" s="16">
        <v>0</v>
      </c>
      <c r="AZ100" s="64">
        <v>5</v>
      </c>
      <c r="BA100" s="16">
        <v>11</v>
      </c>
      <c r="BB100" s="16"/>
      <c r="BC100" s="16"/>
      <c r="BD100" s="64">
        <v>11</v>
      </c>
      <c r="BE100" s="18">
        <v>0</v>
      </c>
      <c r="BF100" s="33">
        <v>11</v>
      </c>
      <c r="BG100" s="16">
        <v>17</v>
      </c>
      <c r="BH100" s="16"/>
      <c r="BI100" s="16"/>
      <c r="BJ100" s="64">
        <v>17</v>
      </c>
      <c r="BK100" s="16"/>
      <c r="BL100" s="64">
        <v>17</v>
      </c>
      <c r="BM100" s="16">
        <v>2</v>
      </c>
      <c r="BN100" s="16">
        <v>0</v>
      </c>
      <c r="BO100" s="64">
        <v>2</v>
      </c>
      <c r="BP100" s="16">
        <v>8</v>
      </c>
      <c r="BQ100" s="16"/>
      <c r="BR100" s="16"/>
      <c r="BS100" s="64">
        <f t="shared" si="2"/>
        <v>8</v>
      </c>
      <c r="BT100" s="16"/>
      <c r="BU100" s="64">
        <f t="shared" si="3"/>
        <v>8</v>
      </c>
      <c r="BV100" s="18">
        <v>119</v>
      </c>
      <c r="BW100" s="18">
        <v>0</v>
      </c>
      <c r="BX100" s="18">
        <v>0</v>
      </c>
      <c r="BY100" s="33">
        <v>119</v>
      </c>
      <c r="BZ100" s="18">
        <v>5</v>
      </c>
      <c r="CA100" s="33">
        <v>124</v>
      </c>
    </row>
    <row r="101" spans="1:79" customFormat="1" ht="15">
      <c r="A101" s="63" t="s">
        <v>135</v>
      </c>
      <c r="B101" s="16">
        <v>0</v>
      </c>
      <c r="C101" s="16"/>
      <c r="D101" s="16"/>
      <c r="E101" s="64">
        <v>0</v>
      </c>
      <c r="F101" s="16">
        <v>0</v>
      </c>
      <c r="G101" s="64">
        <v>0</v>
      </c>
      <c r="H101" s="16">
        <v>2</v>
      </c>
      <c r="I101" s="16"/>
      <c r="J101" s="16"/>
      <c r="K101" s="64">
        <v>2</v>
      </c>
      <c r="L101" s="16">
        <v>1</v>
      </c>
      <c r="M101" s="64">
        <v>3</v>
      </c>
      <c r="N101" s="16">
        <v>0</v>
      </c>
      <c r="O101" s="18">
        <v>0</v>
      </c>
      <c r="P101" s="33">
        <v>0</v>
      </c>
      <c r="Q101" s="16">
        <v>0</v>
      </c>
      <c r="R101" s="16">
        <v>0</v>
      </c>
      <c r="S101" s="64">
        <v>0</v>
      </c>
      <c r="T101" s="16">
        <v>0</v>
      </c>
      <c r="U101" s="16"/>
      <c r="V101" s="16"/>
      <c r="W101" s="64">
        <v>0</v>
      </c>
      <c r="X101" s="16">
        <v>0</v>
      </c>
      <c r="Y101" s="64">
        <v>0</v>
      </c>
      <c r="Z101" s="16">
        <v>0</v>
      </c>
      <c r="AA101" s="16">
        <v>0</v>
      </c>
      <c r="AB101" s="64">
        <v>0</v>
      </c>
      <c r="AC101" s="16">
        <v>5</v>
      </c>
      <c r="AD101" s="16"/>
      <c r="AE101" s="16"/>
      <c r="AF101" s="64">
        <v>5</v>
      </c>
      <c r="AG101" s="16">
        <v>1</v>
      </c>
      <c r="AH101" s="64">
        <v>6</v>
      </c>
      <c r="AI101" s="16">
        <v>4</v>
      </c>
      <c r="AJ101" s="16"/>
      <c r="AK101" s="16"/>
      <c r="AL101" s="64">
        <v>4</v>
      </c>
      <c r="AM101" s="16">
        <v>0</v>
      </c>
      <c r="AN101" s="64">
        <v>4</v>
      </c>
      <c r="AO101" s="18">
        <v>3</v>
      </c>
      <c r="AP101" s="16"/>
      <c r="AQ101" s="16"/>
      <c r="AR101" s="64">
        <v>3</v>
      </c>
      <c r="AS101" s="16">
        <v>0</v>
      </c>
      <c r="AT101" s="64">
        <v>3</v>
      </c>
      <c r="AU101" s="16">
        <v>0</v>
      </c>
      <c r="AV101" s="16"/>
      <c r="AW101" s="16"/>
      <c r="AX101" s="64">
        <v>0</v>
      </c>
      <c r="AY101" s="16">
        <v>0</v>
      </c>
      <c r="AZ101" s="64">
        <v>0</v>
      </c>
      <c r="BA101" s="16">
        <v>0</v>
      </c>
      <c r="BB101" s="16"/>
      <c r="BC101" s="16"/>
      <c r="BD101" s="64">
        <v>0</v>
      </c>
      <c r="BE101" s="18">
        <v>1</v>
      </c>
      <c r="BF101" s="33">
        <v>1</v>
      </c>
      <c r="BG101" s="16">
        <v>0</v>
      </c>
      <c r="BH101" s="16"/>
      <c r="BI101" s="16"/>
      <c r="BJ101" s="64">
        <v>0</v>
      </c>
      <c r="BK101" s="16">
        <v>0</v>
      </c>
      <c r="BL101" s="64">
        <v>0</v>
      </c>
      <c r="BM101" s="16">
        <v>0</v>
      </c>
      <c r="BN101" s="16">
        <v>0</v>
      </c>
      <c r="BO101" s="64">
        <v>0</v>
      </c>
      <c r="BP101" s="16">
        <v>2</v>
      </c>
      <c r="BQ101" s="16"/>
      <c r="BR101" s="16"/>
      <c r="BS101" s="64">
        <f t="shared" si="2"/>
        <v>2</v>
      </c>
      <c r="BT101" s="16">
        <v>1</v>
      </c>
      <c r="BU101" s="64">
        <f t="shared" si="3"/>
        <v>3</v>
      </c>
      <c r="BV101" s="18">
        <v>16</v>
      </c>
      <c r="BW101" s="18">
        <v>0</v>
      </c>
      <c r="BX101" s="18">
        <v>0</v>
      </c>
      <c r="BY101" s="33">
        <v>16</v>
      </c>
      <c r="BZ101" s="18">
        <v>4</v>
      </c>
      <c r="CA101" s="33">
        <v>20</v>
      </c>
    </row>
    <row r="102" spans="1:79" customFormat="1" ht="15">
      <c r="A102" s="63" t="s">
        <v>136</v>
      </c>
      <c r="B102" s="16">
        <v>30</v>
      </c>
      <c r="C102" s="16">
        <v>2</v>
      </c>
      <c r="D102" s="16"/>
      <c r="E102" s="64">
        <v>32</v>
      </c>
      <c r="F102" s="16">
        <v>0</v>
      </c>
      <c r="G102" s="64">
        <v>32</v>
      </c>
      <c r="H102" s="16">
        <v>57</v>
      </c>
      <c r="I102" s="16"/>
      <c r="J102" s="16"/>
      <c r="K102" s="64">
        <v>57</v>
      </c>
      <c r="L102" s="16">
        <v>8</v>
      </c>
      <c r="M102" s="64">
        <v>65</v>
      </c>
      <c r="N102" s="16">
        <v>17</v>
      </c>
      <c r="O102" s="18"/>
      <c r="P102" s="33">
        <v>17</v>
      </c>
      <c r="Q102" s="16">
        <v>10</v>
      </c>
      <c r="R102" s="16">
        <v>1</v>
      </c>
      <c r="S102" s="64">
        <v>11</v>
      </c>
      <c r="T102" s="16">
        <v>69</v>
      </c>
      <c r="U102" s="16">
        <v>3</v>
      </c>
      <c r="V102" s="16"/>
      <c r="W102" s="64">
        <v>72</v>
      </c>
      <c r="X102" s="16">
        <v>1</v>
      </c>
      <c r="Y102" s="64">
        <v>73</v>
      </c>
      <c r="Z102" s="16">
        <v>38</v>
      </c>
      <c r="AA102" s="16">
        <v>0</v>
      </c>
      <c r="AB102" s="64">
        <v>38</v>
      </c>
      <c r="AC102" s="16">
        <v>31</v>
      </c>
      <c r="AD102" s="16"/>
      <c r="AE102" s="16"/>
      <c r="AF102" s="64">
        <v>31</v>
      </c>
      <c r="AG102" s="16">
        <v>5</v>
      </c>
      <c r="AH102" s="64">
        <v>36</v>
      </c>
      <c r="AI102" s="16">
        <v>85</v>
      </c>
      <c r="AJ102" s="16">
        <v>1</v>
      </c>
      <c r="AK102" s="16"/>
      <c r="AL102" s="64">
        <v>86</v>
      </c>
      <c r="AM102" s="16">
        <v>16</v>
      </c>
      <c r="AN102" s="64">
        <v>102</v>
      </c>
      <c r="AO102" s="18">
        <v>28</v>
      </c>
      <c r="AP102" s="16"/>
      <c r="AQ102" s="16"/>
      <c r="AR102" s="64">
        <v>28</v>
      </c>
      <c r="AS102" s="16">
        <v>0</v>
      </c>
      <c r="AT102" s="64">
        <v>28</v>
      </c>
      <c r="AU102" s="16">
        <v>16</v>
      </c>
      <c r="AV102" s="16">
        <v>1</v>
      </c>
      <c r="AW102" s="16">
        <v>2</v>
      </c>
      <c r="AX102" s="64">
        <v>19</v>
      </c>
      <c r="AY102" s="16"/>
      <c r="AZ102" s="64">
        <v>19</v>
      </c>
      <c r="BA102" s="16">
        <v>48</v>
      </c>
      <c r="BB102" s="16"/>
      <c r="BC102" s="16"/>
      <c r="BD102" s="64">
        <v>48</v>
      </c>
      <c r="BE102" s="18"/>
      <c r="BF102" s="33">
        <v>48</v>
      </c>
      <c r="BG102" s="16">
        <v>68</v>
      </c>
      <c r="BH102" s="16"/>
      <c r="BI102" s="16"/>
      <c r="BJ102" s="64">
        <v>68</v>
      </c>
      <c r="BK102" s="16">
        <v>1</v>
      </c>
      <c r="BL102" s="64">
        <v>69</v>
      </c>
      <c r="BM102" s="16">
        <v>8</v>
      </c>
      <c r="BN102" s="16">
        <v>0</v>
      </c>
      <c r="BO102" s="64">
        <v>8</v>
      </c>
      <c r="BP102" s="16">
        <v>38</v>
      </c>
      <c r="BQ102" s="16">
        <v>2</v>
      </c>
      <c r="BR102" s="16"/>
      <c r="BS102" s="64">
        <f t="shared" si="2"/>
        <v>40</v>
      </c>
      <c r="BT102" s="16">
        <v>3</v>
      </c>
      <c r="BU102" s="64">
        <f t="shared" si="3"/>
        <v>43</v>
      </c>
      <c r="BV102" s="18">
        <v>543</v>
      </c>
      <c r="BW102" s="18">
        <v>9</v>
      </c>
      <c r="BX102" s="18">
        <v>2</v>
      </c>
      <c r="BY102" s="33">
        <v>554</v>
      </c>
      <c r="BZ102" s="18">
        <v>35</v>
      </c>
      <c r="CA102" s="33">
        <v>589</v>
      </c>
    </row>
    <row r="103" spans="1:79" customFormat="1" ht="15">
      <c r="A103" s="63" t="s">
        <v>140</v>
      </c>
      <c r="B103" s="16">
        <v>0</v>
      </c>
      <c r="C103" s="16"/>
      <c r="D103" s="16"/>
      <c r="E103" s="64">
        <v>0</v>
      </c>
      <c r="F103" s="16">
        <v>0</v>
      </c>
      <c r="G103" s="64">
        <v>0</v>
      </c>
      <c r="H103" s="16">
        <v>16</v>
      </c>
      <c r="I103" s="16"/>
      <c r="J103" s="16"/>
      <c r="K103" s="64">
        <v>16</v>
      </c>
      <c r="L103" s="16"/>
      <c r="M103" s="64">
        <v>16</v>
      </c>
      <c r="N103" s="16">
        <v>0</v>
      </c>
      <c r="O103" s="18">
        <v>0</v>
      </c>
      <c r="P103" s="33">
        <v>0</v>
      </c>
      <c r="Q103" s="16">
        <v>0</v>
      </c>
      <c r="R103" s="16">
        <v>0</v>
      </c>
      <c r="S103" s="64">
        <v>0</v>
      </c>
      <c r="T103" s="16">
        <v>12</v>
      </c>
      <c r="U103" s="16"/>
      <c r="V103" s="16"/>
      <c r="W103" s="64">
        <v>12</v>
      </c>
      <c r="X103" s="16"/>
      <c r="Y103" s="64">
        <v>12</v>
      </c>
      <c r="Z103" s="16">
        <v>0</v>
      </c>
      <c r="AA103" s="16">
        <v>0</v>
      </c>
      <c r="AB103" s="64">
        <v>0</v>
      </c>
      <c r="AC103" s="16">
        <v>0</v>
      </c>
      <c r="AD103" s="16"/>
      <c r="AE103" s="16"/>
      <c r="AF103" s="64">
        <v>0</v>
      </c>
      <c r="AG103" s="16">
        <v>0</v>
      </c>
      <c r="AH103" s="64">
        <v>0</v>
      </c>
      <c r="AI103" s="16">
        <v>23</v>
      </c>
      <c r="AJ103" s="16"/>
      <c r="AK103" s="16"/>
      <c r="AL103" s="64">
        <v>23</v>
      </c>
      <c r="AM103" s="16">
        <v>7</v>
      </c>
      <c r="AN103" s="64">
        <v>30</v>
      </c>
      <c r="AO103" s="18">
        <v>0</v>
      </c>
      <c r="AP103" s="16"/>
      <c r="AQ103" s="16"/>
      <c r="AR103" s="64">
        <v>0</v>
      </c>
      <c r="AS103" s="16">
        <v>0</v>
      </c>
      <c r="AT103" s="64">
        <v>0</v>
      </c>
      <c r="AU103" s="16">
        <v>0</v>
      </c>
      <c r="AV103" s="16"/>
      <c r="AW103" s="16"/>
      <c r="AX103" s="64">
        <v>0</v>
      </c>
      <c r="AY103" s="16">
        <v>0</v>
      </c>
      <c r="AZ103" s="64">
        <v>0</v>
      </c>
      <c r="BA103" s="16">
        <v>0</v>
      </c>
      <c r="BB103" s="16"/>
      <c r="BC103" s="16"/>
      <c r="BD103" s="64">
        <v>0</v>
      </c>
      <c r="BE103" s="18">
        <v>0</v>
      </c>
      <c r="BF103" s="33">
        <v>0</v>
      </c>
      <c r="BG103" s="16">
        <v>20</v>
      </c>
      <c r="BH103" s="16"/>
      <c r="BI103" s="16"/>
      <c r="BJ103" s="64">
        <v>20</v>
      </c>
      <c r="BK103" s="16"/>
      <c r="BL103" s="64">
        <v>20</v>
      </c>
      <c r="BM103" s="16">
        <v>0</v>
      </c>
      <c r="BN103" s="16">
        <v>0</v>
      </c>
      <c r="BO103" s="64">
        <v>0</v>
      </c>
      <c r="BP103" s="16">
        <v>7</v>
      </c>
      <c r="BQ103" s="16"/>
      <c r="BR103" s="16"/>
      <c r="BS103" s="64">
        <f t="shared" si="2"/>
        <v>7</v>
      </c>
      <c r="BT103" s="16">
        <v>0</v>
      </c>
      <c r="BU103" s="64">
        <f t="shared" si="3"/>
        <v>7</v>
      </c>
      <c r="BV103" s="18">
        <v>78</v>
      </c>
      <c r="BW103" s="18">
        <v>0</v>
      </c>
      <c r="BX103" s="18">
        <v>0</v>
      </c>
      <c r="BY103" s="33">
        <v>78</v>
      </c>
      <c r="BZ103" s="18">
        <v>7</v>
      </c>
      <c r="CA103" s="33">
        <v>85</v>
      </c>
    </row>
    <row r="104" spans="1:79" customFormat="1" ht="15">
      <c r="A104" s="63" t="s">
        <v>138</v>
      </c>
      <c r="B104" s="16">
        <v>37</v>
      </c>
      <c r="C104" s="16"/>
      <c r="D104" s="16"/>
      <c r="E104" s="64">
        <v>37</v>
      </c>
      <c r="F104" s="16">
        <v>0</v>
      </c>
      <c r="G104" s="64">
        <v>37</v>
      </c>
      <c r="H104" s="16">
        <v>64</v>
      </c>
      <c r="I104" s="16">
        <v>3</v>
      </c>
      <c r="J104" s="16"/>
      <c r="K104" s="64">
        <v>67</v>
      </c>
      <c r="L104" s="16">
        <v>6</v>
      </c>
      <c r="M104" s="64">
        <v>73</v>
      </c>
      <c r="N104" s="16">
        <v>16</v>
      </c>
      <c r="O104" s="18">
        <v>0</v>
      </c>
      <c r="P104" s="33">
        <v>16</v>
      </c>
      <c r="Q104" s="16">
        <v>16</v>
      </c>
      <c r="R104" s="16">
        <v>2</v>
      </c>
      <c r="S104" s="64">
        <v>18</v>
      </c>
      <c r="T104" s="16">
        <v>58</v>
      </c>
      <c r="U104" s="16">
        <v>3</v>
      </c>
      <c r="V104" s="16"/>
      <c r="W104" s="64">
        <v>61</v>
      </c>
      <c r="X104" s="16"/>
      <c r="Y104" s="64">
        <v>61</v>
      </c>
      <c r="Z104" s="16">
        <v>33</v>
      </c>
      <c r="AA104" s="16">
        <v>0</v>
      </c>
      <c r="AB104" s="64">
        <v>33</v>
      </c>
      <c r="AC104" s="16">
        <v>35</v>
      </c>
      <c r="AD104" s="16"/>
      <c r="AE104" s="16"/>
      <c r="AF104" s="64">
        <v>35</v>
      </c>
      <c r="AG104" s="16">
        <v>5</v>
      </c>
      <c r="AH104" s="64">
        <v>40</v>
      </c>
      <c r="AI104" s="16">
        <v>89</v>
      </c>
      <c r="AJ104" s="16">
        <v>4</v>
      </c>
      <c r="AK104" s="16"/>
      <c r="AL104" s="64">
        <v>93</v>
      </c>
      <c r="AM104" s="16">
        <v>19</v>
      </c>
      <c r="AN104" s="64">
        <v>112</v>
      </c>
      <c r="AO104" s="18">
        <v>36</v>
      </c>
      <c r="AP104" s="16"/>
      <c r="AQ104" s="16"/>
      <c r="AR104" s="64">
        <v>36</v>
      </c>
      <c r="AS104" s="16"/>
      <c r="AT104" s="64">
        <v>36</v>
      </c>
      <c r="AU104" s="16">
        <v>25</v>
      </c>
      <c r="AV104" s="16">
        <v>2</v>
      </c>
      <c r="AW104" s="16"/>
      <c r="AX104" s="64">
        <v>27</v>
      </c>
      <c r="AY104" s="16">
        <v>1</v>
      </c>
      <c r="AZ104" s="64">
        <v>28</v>
      </c>
      <c r="BA104" s="16">
        <v>57</v>
      </c>
      <c r="BB104" s="16"/>
      <c r="BC104" s="16"/>
      <c r="BD104" s="64">
        <v>57</v>
      </c>
      <c r="BE104" s="18"/>
      <c r="BF104" s="33">
        <v>57</v>
      </c>
      <c r="BG104" s="16">
        <v>67</v>
      </c>
      <c r="BH104" s="16"/>
      <c r="BI104" s="16"/>
      <c r="BJ104" s="64">
        <v>67</v>
      </c>
      <c r="BK104" s="16">
        <v>3</v>
      </c>
      <c r="BL104" s="64">
        <v>70</v>
      </c>
      <c r="BM104" s="16">
        <v>6</v>
      </c>
      <c r="BN104" s="16">
        <v>0</v>
      </c>
      <c r="BO104" s="64">
        <v>6</v>
      </c>
      <c r="BP104" s="16">
        <v>50</v>
      </c>
      <c r="BQ104" s="16">
        <v>3</v>
      </c>
      <c r="BR104" s="16"/>
      <c r="BS104" s="64">
        <f t="shared" si="2"/>
        <v>53</v>
      </c>
      <c r="BT104" s="16">
        <v>2</v>
      </c>
      <c r="BU104" s="64">
        <f t="shared" si="3"/>
        <v>55</v>
      </c>
      <c r="BV104" s="18">
        <v>589</v>
      </c>
      <c r="BW104" s="18">
        <v>15</v>
      </c>
      <c r="BX104" s="18">
        <v>0</v>
      </c>
      <c r="BY104" s="33">
        <v>604</v>
      </c>
      <c r="BZ104" s="18">
        <v>38</v>
      </c>
      <c r="CA104" s="33">
        <v>642</v>
      </c>
    </row>
    <row r="105" spans="1:79" customFormat="1" ht="15">
      <c r="A105" s="63" t="s">
        <v>139</v>
      </c>
      <c r="B105" s="16">
        <v>0</v>
      </c>
      <c r="C105" s="16"/>
      <c r="D105" s="16"/>
      <c r="E105" s="64">
        <v>0</v>
      </c>
      <c r="F105" s="16">
        <v>0</v>
      </c>
      <c r="G105" s="64">
        <v>0</v>
      </c>
      <c r="H105" s="16">
        <v>3</v>
      </c>
      <c r="I105" s="16"/>
      <c r="J105" s="16"/>
      <c r="K105" s="64">
        <v>3</v>
      </c>
      <c r="L105" s="16">
        <v>0</v>
      </c>
      <c r="M105" s="64">
        <v>3</v>
      </c>
      <c r="N105" s="16">
        <v>0</v>
      </c>
      <c r="O105" s="18">
        <v>0</v>
      </c>
      <c r="P105" s="33">
        <v>0</v>
      </c>
      <c r="Q105" s="16">
        <v>0</v>
      </c>
      <c r="R105" s="16">
        <v>0</v>
      </c>
      <c r="S105" s="64">
        <v>0</v>
      </c>
      <c r="T105" s="16">
        <v>0</v>
      </c>
      <c r="U105" s="16"/>
      <c r="V105" s="16"/>
      <c r="W105" s="64">
        <v>0</v>
      </c>
      <c r="X105" s="16">
        <v>0</v>
      </c>
      <c r="Y105" s="64">
        <v>0</v>
      </c>
      <c r="Z105" s="16">
        <v>3</v>
      </c>
      <c r="AA105" s="16">
        <v>0</v>
      </c>
      <c r="AB105" s="64">
        <v>3</v>
      </c>
      <c r="AC105" s="16">
        <v>0</v>
      </c>
      <c r="AD105" s="16"/>
      <c r="AE105" s="16"/>
      <c r="AF105" s="64">
        <v>0</v>
      </c>
      <c r="AG105" s="16">
        <v>2</v>
      </c>
      <c r="AH105" s="64">
        <v>2</v>
      </c>
      <c r="AI105" s="16">
        <v>2</v>
      </c>
      <c r="AJ105" s="16"/>
      <c r="AK105" s="16"/>
      <c r="AL105" s="64">
        <v>2</v>
      </c>
      <c r="AM105" s="16"/>
      <c r="AN105" s="64">
        <v>2</v>
      </c>
      <c r="AO105" s="18">
        <v>2</v>
      </c>
      <c r="AP105" s="16"/>
      <c r="AQ105" s="16"/>
      <c r="AR105" s="64">
        <v>2</v>
      </c>
      <c r="AS105" s="16">
        <v>0</v>
      </c>
      <c r="AT105" s="64">
        <v>2</v>
      </c>
      <c r="AU105" s="16">
        <v>0</v>
      </c>
      <c r="AV105" s="16"/>
      <c r="AW105" s="16"/>
      <c r="AX105" s="64">
        <v>0</v>
      </c>
      <c r="AY105" s="16">
        <v>1</v>
      </c>
      <c r="AZ105" s="64">
        <v>1</v>
      </c>
      <c r="BA105" s="16">
        <v>0</v>
      </c>
      <c r="BB105" s="16"/>
      <c r="BC105" s="16"/>
      <c r="BD105" s="64">
        <v>0</v>
      </c>
      <c r="BE105" s="18">
        <v>0</v>
      </c>
      <c r="BF105" s="33">
        <v>0</v>
      </c>
      <c r="BG105" s="16">
        <v>1</v>
      </c>
      <c r="BH105" s="16"/>
      <c r="BI105" s="16"/>
      <c r="BJ105" s="64">
        <v>1</v>
      </c>
      <c r="BK105" s="16">
        <v>6</v>
      </c>
      <c r="BL105" s="64">
        <v>7</v>
      </c>
      <c r="BM105" s="16">
        <v>0</v>
      </c>
      <c r="BN105" s="16">
        <v>0</v>
      </c>
      <c r="BO105" s="64">
        <v>0</v>
      </c>
      <c r="BP105" s="16">
        <v>3</v>
      </c>
      <c r="BQ105" s="16"/>
      <c r="BR105" s="16"/>
      <c r="BS105" s="64">
        <f t="shared" si="2"/>
        <v>3</v>
      </c>
      <c r="BT105" s="16"/>
      <c r="BU105" s="64">
        <f t="shared" si="3"/>
        <v>3</v>
      </c>
      <c r="BV105" s="18">
        <v>14</v>
      </c>
      <c r="BW105" s="18">
        <v>0</v>
      </c>
      <c r="BX105" s="18">
        <v>0</v>
      </c>
      <c r="BY105" s="33">
        <v>14</v>
      </c>
      <c r="BZ105" s="18">
        <v>9</v>
      </c>
      <c r="CA105" s="33">
        <v>23</v>
      </c>
    </row>
    <row r="106" spans="1:79" customFormat="1" ht="15">
      <c r="A106" s="63" t="s">
        <v>141</v>
      </c>
      <c r="B106" s="16">
        <v>4</v>
      </c>
      <c r="C106" s="16"/>
      <c r="D106" s="16">
        <v>1</v>
      </c>
      <c r="E106" s="64">
        <v>5</v>
      </c>
      <c r="F106" s="16">
        <v>0</v>
      </c>
      <c r="G106" s="64">
        <v>5</v>
      </c>
      <c r="H106" s="16">
        <v>2</v>
      </c>
      <c r="I106" s="16"/>
      <c r="J106" s="16"/>
      <c r="K106" s="64">
        <v>2</v>
      </c>
      <c r="L106" s="16">
        <v>0</v>
      </c>
      <c r="M106" s="64">
        <v>2</v>
      </c>
      <c r="N106" s="16">
        <v>3</v>
      </c>
      <c r="O106" s="18">
        <v>0</v>
      </c>
      <c r="P106" s="33">
        <v>3</v>
      </c>
      <c r="Q106" s="16">
        <v>3</v>
      </c>
      <c r="R106" s="16"/>
      <c r="S106" s="64">
        <v>3</v>
      </c>
      <c r="T106" s="16">
        <v>17</v>
      </c>
      <c r="U106" s="16"/>
      <c r="V106" s="16"/>
      <c r="W106" s="64">
        <v>17</v>
      </c>
      <c r="X106" s="16"/>
      <c r="Y106" s="64">
        <v>17</v>
      </c>
      <c r="Z106" s="16">
        <v>6</v>
      </c>
      <c r="AA106" s="16">
        <v>0</v>
      </c>
      <c r="AB106" s="64">
        <v>6</v>
      </c>
      <c r="AC106" s="16">
        <v>10</v>
      </c>
      <c r="AD106" s="16"/>
      <c r="AE106" s="16">
        <v>0</v>
      </c>
      <c r="AF106" s="64">
        <v>10</v>
      </c>
      <c r="AG106" s="16">
        <v>0</v>
      </c>
      <c r="AH106" s="64">
        <v>10</v>
      </c>
      <c r="AI106" s="16">
        <v>8</v>
      </c>
      <c r="AJ106" s="16"/>
      <c r="AK106" s="16">
        <v>2</v>
      </c>
      <c r="AL106" s="64">
        <v>10</v>
      </c>
      <c r="AM106" s="16"/>
      <c r="AN106" s="64">
        <v>10</v>
      </c>
      <c r="AO106" s="18">
        <v>4</v>
      </c>
      <c r="AP106" s="16"/>
      <c r="AQ106" s="16"/>
      <c r="AR106" s="64">
        <v>4</v>
      </c>
      <c r="AS106" s="16">
        <v>0</v>
      </c>
      <c r="AT106" s="64">
        <v>4</v>
      </c>
      <c r="AU106" s="16">
        <v>3</v>
      </c>
      <c r="AV106" s="16"/>
      <c r="AW106" s="16">
        <v>1</v>
      </c>
      <c r="AX106" s="64">
        <v>4</v>
      </c>
      <c r="AY106" s="16">
        <v>0</v>
      </c>
      <c r="AZ106" s="64">
        <v>4</v>
      </c>
      <c r="BA106" s="16">
        <v>8</v>
      </c>
      <c r="BB106" s="16"/>
      <c r="BC106" s="16"/>
      <c r="BD106" s="64">
        <v>8</v>
      </c>
      <c r="BE106" s="18">
        <v>0</v>
      </c>
      <c r="BF106" s="33">
        <v>8</v>
      </c>
      <c r="BG106" s="16">
        <v>9</v>
      </c>
      <c r="BH106" s="16"/>
      <c r="BI106" s="16"/>
      <c r="BJ106" s="64">
        <v>9</v>
      </c>
      <c r="BK106" s="16">
        <v>0</v>
      </c>
      <c r="BL106" s="64">
        <v>9</v>
      </c>
      <c r="BM106" s="16">
        <v>3</v>
      </c>
      <c r="BN106" s="16">
        <v>0</v>
      </c>
      <c r="BO106" s="64">
        <v>3</v>
      </c>
      <c r="BP106" s="16">
        <v>6</v>
      </c>
      <c r="BQ106" s="16"/>
      <c r="BR106" s="16">
        <v>1</v>
      </c>
      <c r="BS106" s="64">
        <f t="shared" si="2"/>
        <v>7</v>
      </c>
      <c r="BT106" s="16">
        <v>0</v>
      </c>
      <c r="BU106" s="64">
        <f t="shared" si="3"/>
        <v>7</v>
      </c>
      <c r="BV106" s="18">
        <v>86</v>
      </c>
      <c r="BW106" s="18">
        <v>0</v>
      </c>
      <c r="BX106" s="18">
        <v>5</v>
      </c>
      <c r="BY106" s="33">
        <v>91</v>
      </c>
      <c r="BZ106" s="18">
        <v>0</v>
      </c>
      <c r="CA106" s="33">
        <v>91</v>
      </c>
    </row>
    <row r="107" spans="1:79" customFormat="1" ht="15">
      <c r="A107" s="63" t="s">
        <v>142</v>
      </c>
      <c r="B107" s="16">
        <v>2</v>
      </c>
      <c r="C107" s="16">
        <v>1</v>
      </c>
      <c r="D107" s="16"/>
      <c r="E107" s="64">
        <v>3</v>
      </c>
      <c r="F107" s="16">
        <v>0</v>
      </c>
      <c r="G107" s="64">
        <v>3</v>
      </c>
      <c r="H107" s="16">
        <v>7</v>
      </c>
      <c r="I107" s="16"/>
      <c r="J107" s="16"/>
      <c r="K107" s="64">
        <v>7</v>
      </c>
      <c r="L107" s="16"/>
      <c r="M107" s="64">
        <v>7</v>
      </c>
      <c r="N107" s="16">
        <v>0</v>
      </c>
      <c r="O107" s="18">
        <v>0</v>
      </c>
      <c r="P107" s="33">
        <v>0</v>
      </c>
      <c r="Q107" s="16">
        <v>0</v>
      </c>
      <c r="R107" s="16">
        <v>0</v>
      </c>
      <c r="S107" s="64">
        <v>0</v>
      </c>
      <c r="T107" s="16">
        <v>7</v>
      </c>
      <c r="U107" s="16"/>
      <c r="V107" s="16"/>
      <c r="W107" s="64">
        <v>7</v>
      </c>
      <c r="X107" s="16">
        <v>0</v>
      </c>
      <c r="Y107" s="64">
        <v>7</v>
      </c>
      <c r="Z107" s="16">
        <v>1</v>
      </c>
      <c r="AA107" s="16">
        <v>0</v>
      </c>
      <c r="AB107" s="64">
        <v>1</v>
      </c>
      <c r="AC107" s="16">
        <v>3</v>
      </c>
      <c r="AD107" s="16"/>
      <c r="AE107" s="16"/>
      <c r="AF107" s="64">
        <v>3</v>
      </c>
      <c r="AG107" s="16">
        <v>0</v>
      </c>
      <c r="AH107" s="64">
        <v>3</v>
      </c>
      <c r="AI107" s="16">
        <v>5</v>
      </c>
      <c r="AJ107" s="16"/>
      <c r="AK107" s="16"/>
      <c r="AL107" s="64">
        <v>5</v>
      </c>
      <c r="AM107" s="16">
        <v>2</v>
      </c>
      <c r="AN107" s="64">
        <v>7</v>
      </c>
      <c r="AO107" s="18">
        <v>4</v>
      </c>
      <c r="AP107" s="16"/>
      <c r="AQ107" s="16"/>
      <c r="AR107" s="64">
        <v>4</v>
      </c>
      <c r="AS107" s="16">
        <v>0</v>
      </c>
      <c r="AT107" s="64">
        <v>4</v>
      </c>
      <c r="AU107" s="16">
        <v>4</v>
      </c>
      <c r="AV107" s="16"/>
      <c r="AW107" s="16"/>
      <c r="AX107" s="64">
        <v>4</v>
      </c>
      <c r="AY107" s="16"/>
      <c r="AZ107" s="64">
        <v>4</v>
      </c>
      <c r="BA107" s="16">
        <v>3</v>
      </c>
      <c r="BB107" s="16"/>
      <c r="BC107" s="16"/>
      <c r="BD107" s="64">
        <v>3</v>
      </c>
      <c r="BE107" s="18">
        <v>0</v>
      </c>
      <c r="BF107" s="33">
        <v>3</v>
      </c>
      <c r="BG107" s="16">
        <v>3</v>
      </c>
      <c r="BH107" s="16"/>
      <c r="BI107" s="16"/>
      <c r="BJ107" s="64">
        <v>3</v>
      </c>
      <c r="BK107" s="16">
        <v>0</v>
      </c>
      <c r="BL107" s="64">
        <v>3</v>
      </c>
      <c r="BM107" s="16">
        <v>0</v>
      </c>
      <c r="BN107" s="16">
        <v>0</v>
      </c>
      <c r="BO107" s="64">
        <v>0</v>
      </c>
      <c r="BP107" s="16">
        <v>1</v>
      </c>
      <c r="BQ107" s="16"/>
      <c r="BR107" s="16"/>
      <c r="BS107" s="64">
        <f t="shared" si="2"/>
        <v>1</v>
      </c>
      <c r="BT107" s="16">
        <v>0</v>
      </c>
      <c r="BU107" s="64">
        <f t="shared" si="3"/>
        <v>1</v>
      </c>
      <c r="BV107" s="18">
        <v>40</v>
      </c>
      <c r="BW107" s="18">
        <v>1</v>
      </c>
      <c r="BX107" s="18">
        <v>0</v>
      </c>
      <c r="BY107" s="33">
        <v>41</v>
      </c>
      <c r="BZ107" s="18">
        <v>2</v>
      </c>
      <c r="CA107" s="33">
        <v>43</v>
      </c>
    </row>
    <row r="108" spans="1:79" customFormat="1" ht="15">
      <c r="A108" s="63" t="s">
        <v>145</v>
      </c>
      <c r="B108" s="16">
        <v>0</v>
      </c>
      <c r="C108" s="16"/>
      <c r="D108" s="16"/>
      <c r="E108" s="64">
        <v>0</v>
      </c>
      <c r="F108" s="16">
        <v>0</v>
      </c>
      <c r="G108" s="64">
        <v>0</v>
      </c>
      <c r="H108" s="16">
        <v>0</v>
      </c>
      <c r="I108" s="16"/>
      <c r="J108" s="16"/>
      <c r="K108" s="64">
        <v>0</v>
      </c>
      <c r="L108" s="16">
        <v>0</v>
      </c>
      <c r="M108" s="64">
        <v>0</v>
      </c>
      <c r="N108" s="16">
        <v>0</v>
      </c>
      <c r="O108" s="18">
        <v>0</v>
      </c>
      <c r="P108" s="33">
        <v>0</v>
      </c>
      <c r="Q108" s="16">
        <v>0</v>
      </c>
      <c r="R108" s="16">
        <v>0</v>
      </c>
      <c r="S108" s="64">
        <v>0</v>
      </c>
      <c r="T108" s="16">
        <v>0</v>
      </c>
      <c r="U108" s="16"/>
      <c r="V108" s="16"/>
      <c r="W108" s="64">
        <v>0</v>
      </c>
      <c r="X108" s="16">
        <v>0</v>
      </c>
      <c r="Y108" s="64">
        <v>0</v>
      </c>
      <c r="Z108" s="16">
        <v>0</v>
      </c>
      <c r="AA108" s="16">
        <v>0</v>
      </c>
      <c r="AB108" s="64">
        <v>0</v>
      </c>
      <c r="AC108" s="16">
        <v>1</v>
      </c>
      <c r="AD108" s="16"/>
      <c r="AE108" s="16"/>
      <c r="AF108" s="64">
        <v>1</v>
      </c>
      <c r="AG108" s="16">
        <v>0</v>
      </c>
      <c r="AH108" s="64">
        <v>1</v>
      </c>
      <c r="AI108" s="16">
        <v>0</v>
      </c>
      <c r="AJ108" s="16"/>
      <c r="AK108" s="16"/>
      <c r="AL108" s="64">
        <v>0</v>
      </c>
      <c r="AM108" s="16">
        <v>0</v>
      </c>
      <c r="AN108" s="64">
        <v>0</v>
      </c>
      <c r="AO108" s="18">
        <v>0</v>
      </c>
      <c r="AP108" s="16"/>
      <c r="AQ108" s="16"/>
      <c r="AR108" s="64">
        <v>0</v>
      </c>
      <c r="AS108" s="16">
        <v>0</v>
      </c>
      <c r="AT108" s="64">
        <v>0</v>
      </c>
      <c r="AU108" s="16">
        <v>0</v>
      </c>
      <c r="AV108" s="16"/>
      <c r="AW108" s="16"/>
      <c r="AX108" s="64">
        <v>0</v>
      </c>
      <c r="AY108" s="16">
        <v>0</v>
      </c>
      <c r="AZ108" s="64">
        <v>0</v>
      </c>
      <c r="BA108" s="16">
        <v>0</v>
      </c>
      <c r="BB108" s="16"/>
      <c r="BC108" s="16"/>
      <c r="BD108" s="64">
        <v>0</v>
      </c>
      <c r="BE108" s="18">
        <v>0</v>
      </c>
      <c r="BF108" s="33">
        <v>0</v>
      </c>
      <c r="BG108" s="16">
        <v>2</v>
      </c>
      <c r="BH108" s="16"/>
      <c r="BI108" s="16"/>
      <c r="BJ108" s="64">
        <v>2</v>
      </c>
      <c r="BK108" s="16">
        <v>0</v>
      </c>
      <c r="BL108" s="64">
        <v>2</v>
      </c>
      <c r="BM108" s="16">
        <v>0</v>
      </c>
      <c r="BN108" s="16">
        <v>0</v>
      </c>
      <c r="BO108" s="64">
        <v>0</v>
      </c>
      <c r="BP108" s="16">
        <v>0</v>
      </c>
      <c r="BQ108" s="16"/>
      <c r="BR108" s="16"/>
      <c r="BS108" s="64">
        <f t="shared" si="2"/>
        <v>0</v>
      </c>
      <c r="BT108" s="16">
        <v>0</v>
      </c>
      <c r="BU108" s="64">
        <f t="shared" si="3"/>
        <v>0</v>
      </c>
      <c r="BV108" s="18">
        <v>3</v>
      </c>
      <c r="BW108" s="18">
        <v>0</v>
      </c>
      <c r="BX108" s="18">
        <v>0</v>
      </c>
      <c r="BY108" s="33">
        <v>3</v>
      </c>
      <c r="BZ108" s="18">
        <v>0</v>
      </c>
      <c r="CA108" s="33">
        <v>3</v>
      </c>
    </row>
    <row r="109" spans="1:79" customFormat="1" ht="15">
      <c r="A109" s="63" t="s">
        <v>144</v>
      </c>
      <c r="B109" s="16">
        <v>0</v>
      </c>
      <c r="C109" s="16"/>
      <c r="D109" s="16"/>
      <c r="E109" s="64">
        <v>0</v>
      </c>
      <c r="F109" s="16">
        <v>0</v>
      </c>
      <c r="G109" s="64">
        <v>0</v>
      </c>
      <c r="H109" s="16">
        <v>0</v>
      </c>
      <c r="I109" s="16"/>
      <c r="J109" s="16"/>
      <c r="K109" s="64">
        <v>0</v>
      </c>
      <c r="L109" s="16">
        <v>0</v>
      </c>
      <c r="M109" s="64">
        <v>0</v>
      </c>
      <c r="N109" s="16">
        <v>0</v>
      </c>
      <c r="O109" s="18">
        <v>0</v>
      </c>
      <c r="P109" s="33">
        <v>0</v>
      </c>
      <c r="Q109" s="16">
        <v>0</v>
      </c>
      <c r="R109" s="16">
        <v>0</v>
      </c>
      <c r="S109" s="64">
        <v>0</v>
      </c>
      <c r="T109" s="16">
        <v>0</v>
      </c>
      <c r="U109" s="16"/>
      <c r="V109" s="16"/>
      <c r="W109" s="64">
        <v>0</v>
      </c>
      <c r="X109" s="16">
        <v>0</v>
      </c>
      <c r="Y109" s="64">
        <v>0</v>
      </c>
      <c r="Z109" s="16">
        <v>0</v>
      </c>
      <c r="AA109" s="16">
        <v>0</v>
      </c>
      <c r="AB109" s="64">
        <v>0</v>
      </c>
      <c r="AC109" s="16">
        <v>0</v>
      </c>
      <c r="AD109" s="16"/>
      <c r="AE109" s="16"/>
      <c r="AF109" s="64">
        <v>0</v>
      </c>
      <c r="AG109" s="16">
        <v>0</v>
      </c>
      <c r="AH109" s="64">
        <v>0</v>
      </c>
      <c r="AI109" s="16">
        <v>0</v>
      </c>
      <c r="AJ109" s="16"/>
      <c r="AK109" s="16"/>
      <c r="AL109" s="64">
        <v>0</v>
      </c>
      <c r="AM109" s="16">
        <v>0</v>
      </c>
      <c r="AN109" s="64">
        <v>0</v>
      </c>
      <c r="AO109" s="18">
        <v>0</v>
      </c>
      <c r="AP109" s="16"/>
      <c r="AQ109" s="16"/>
      <c r="AR109" s="64">
        <v>0</v>
      </c>
      <c r="AS109" s="16">
        <v>0</v>
      </c>
      <c r="AT109" s="64">
        <v>0</v>
      </c>
      <c r="AU109" s="16">
        <v>0</v>
      </c>
      <c r="AV109" s="16"/>
      <c r="AW109" s="16"/>
      <c r="AX109" s="64">
        <v>0</v>
      </c>
      <c r="AY109" s="16">
        <v>0</v>
      </c>
      <c r="AZ109" s="64">
        <v>0</v>
      </c>
      <c r="BA109" s="16">
        <v>0</v>
      </c>
      <c r="BB109" s="16"/>
      <c r="BC109" s="16"/>
      <c r="BD109" s="64">
        <v>0</v>
      </c>
      <c r="BE109" s="18">
        <v>0</v>
      </c>
      <c r="BF109" s="33">
        <v>0</v>
      </c>
      <c r="BG109" s="16">
        <v>3</v>
      </c>
      <c r="BH109" s="16"/>
      <c r="BI109" s="16"/>
      <c r="BJ109" s="64">
        <v>3</v>
      </c>
      <c r="BK109" s="16">
        <v>0</v>
      </c>
      <c r="BL109" s="64">
        <v>3</v>
      </c>
      <c r="BM109" s="16">
        <v>0</v>
      </c>
      <c r="BN109" s="16">
        <v>0</v>
      </c>
      <c r="BO109" s="64">
        <v>0</v>
      </c>
      <c r="BP109" s="16">
        <v>0</v>
      </c>
      <c r="BQ109" s="16"/>
      <c r="BR109" s="16"/>
      <c r="BS109" s="64">
        <f t="shared" si="2"/>
        <v>0</v>
      </c>
      <c r="BT109" s="16">
        <v>0</v>
      </c>
      <c r="BU109" s="64">
        <f t="shared" si="3"/>
        <v>0</v>
      </c>
      <c r="BV109" s="18">
        <v>3</v>
      </c>
      <c r="BW109" s="18">
        <v>0</v>
      </c>
      <c r="BX109" s="18">
        <v>0</v>
      </c>
      <c r="BY109" s="33">
        <v>3</v>
      </c>
      <c r="BZ109" s="18">
        <v>0</v>
      </c>
      <c r="CA109" s="33">
        <v>3</v>
      </c>
    </row>
    <row r="110" spans="1:79" customFormat="1" ht="15">
      <c r="A110" s="63" t="s">
        <v>143</v>
      </c>
      <c r="B110" s="16">
        <v>2</v>
      </c>
      <c r="C110" s="16"/>
      <c r="D110" s="16"/>
      <c r="E110" s="64">
        <v>2</v>
      </c>
      <c r="F110" s="16">
        <v>0</v>
      </c>
      <c r="G110" s="64">
        <v>2</v>
      </c>
      <c r="H110" s="16">
        <v>2</v>
      </c>
      <c r="I110" s="16"/>
      <c r="J110" s="16"/>
      <c r="K110" s="64">
        <v>2</v>
      </c>
      <c r="L110" s="16">
        <v>0</v>
      </c>
      <c r="M110" s="64">
        <v>2</v>
      </c>
      <c r="N110" s="16">
        <v>0</v>
      </c>
      <c r="O110" s="18">
        <v>0</v>
      </c>
      <c r="P110" s="33">
        <v>0</v>
      </c>
      <c r="Q110" s="16">
        <v>0</v>
      </c>
      <c r="R110" s="16">
        <v>0</v>
      </c>
      <c r="S110" s="64">
        <v>0</v>
      </c>
      <c r="T110" s="16">
        <v>2</v>
      </c>
      <c r="U110" s="16"/>
      <c r="V110" s="16"/>
      <c r="W110" s="64">
        <v>2</v>
      </c>
      <c r="X110" s="16">
        <v>0</v>
      </c>
      <c r="Y110" s="64">
        <v>2</v>
      </c>
      <c r="Z110" s="16">
        <v>1</v>
      </c>
      <c r="AA110" s="16">
        <v>0</v>
      </c>
      <c r="AB110" s="64">
        <v>1</v>
      </c>
      <c r="AC110" s="16">
        <v>2</v>
      </c>
      <c r="AD110" s="16"/>
      <c r="AE110" s="16"/>
      <c r="AF110" s="64">
        <v>2</v>
      </c>
      <c r="AG110" s="16">
        <v>0</v>
      </c>
      <c r="AH110" s="64">
        <v>2</v>
      </c>
      <c r="AI110" s="16">
        <v>2</v>
      </c>
      <c r="AJ110" s="16"/>
      <c r="AK110" s="16"/>
      <c r="AL110" s="64">
        <v>2</v>
      </c>
      <c r="AM110" s="16">
        <v>0</v>
      </c>
      <c r="AN110" s="64">
        <v>2</v>
      </c>
      <c r="AO110" s="18">
        <v>1</v>
      </c>
      <c r="AP110" s="16"/>
      <c r="AQ110" s="16"/>
      <c r="AR110" s="64">
        <v>1</v>
      </c>
      <c r="AS110" s="16">
        <v>0</v>
      </c>
      <c r="AT110" s="64">
        <v>1</v>
      </c>
      <c r="AU110" s="16">
        <v>2</v>
      </c>
      <c r="AV110" s="16"/>
      <c r="AW110" s="16"/>
      <c r="AX110" s="64">
        <v>2</v>
      </c>
      <c r="AY110" s="16"/>
      <c r="AZ110" s="64">
        <v>2</v>
      </c>
      <c r="BA110" s="16">
        <v>1</v>
      </c>
      <c r="BB110" s="16"/>
      <c r="BC110" s="16"/>
      <c r="BD110" s="64">
        <v>1</v>
      </c>
      <c r="BE110" s="18">
        <v>0</v>
      </c>
      <c r="BF110" s="33">
        <v>1</v>
      </c>
      <c r="BG110" s="16">
        <v>3</v>
      </c>
      <c r="BH110" s="16"/>
      <c r="BI110" s="16"/>
      <c r="BJ110" s="64">
        <v>3</v>
      </c>
      <c r="BK110" s="16">
        <v>0</v>
      </c>
      <c r="BL110" s="64">
        <v>3</v>
      </c>
      <c r="BM110" s="16">
        <v>0</v>
      </c>
      <c r="BN110" s="16">
        <v>0</v>
      </c>
      <c r="BO110" s="64">
        <v>0</v>
      </c>
      <c r="BP110" s="16">
        <v>1</v>
      </c>
      <c r="BQ110" s="16"/>
      <c r="BR110" s="16"/>
      <c r="BS110" s="64">
        <f t="shared" si="2"/>
        <v>1</v>
      </c>
      <c r="BT110" s="16">
        <v>0</v>
      </c>
      <c r="BU110" s="64">
        <f t="shared" si="3"/>
        <v>1</v>
      </c>
      <c r="BV110" s="18">
        <v>19</v>
      </c>
      <c r="BW110" s="18">
        <v>0</v>
      </c>
      <c r="BX110" s="18">
        <v>0</v>
      </c>
      <c r="BY110" s="33">
        <v>19</v>
      </c>
      <c r="BZ110" s="18">
        <v>0</v>
      </c>
      <c r="CA110" s="33">
        <v>19</v>
      </c>
    </row>
    <row r="111" spans="1:79" customFormat="1" ht="15">
      <c r="A111" s="63" t="s">
        <v>148</v>
      </c>
      <c r="B111" s="16">
        <v>1</v>
      </c>
      <c r="C111" s="16"/>
      <c r="D111" s="16"/>
      <c r="E111" s="64">
        <v>1</v>
      </c>
      <c r="F111" s="16">
        <v>0</v>
      </c>
      <c r="G111" s="64">
        <v>1</v>
      </c>
      <c r="H111" s="16">
        <v>1</v>
      </c>
      <c r="I111" s="16">
        <v>1</v>
      </c>
      <c r="J111" s="16"/>
      <c r="K111" s="64">
        <v>2</v>
      </c>
      <c r="L111" s="16">
        <v>0</v>
      </c>
      <c r="M111" s="64">
        <v>2</v>
      </c>
      <c r="N111" s="16"/>
      <c r="O111" s="18">
        <v>0</v>
      </c>
      <c r="P111" s="33">
        <v>0</v>
      </c>
      <c r="Q111" s="16">
        <v>0</v>
      </c>
      <c r="R111" s="16">
        <v>0</v>
      </c>
      <c r="S111" s="64">
        <v>0</v>
      </c>
      <c r="T111" s="16">
        <v>2</v>
      </c>
      <c r="U111" s="16"/>
      <c r="V111" s="16"/>
      <c r="W111" s="64">
        <v>2</v>
      </c>
      <c r="X111" s="16">
        <v>0</v>
      </c>
      <c r="Y111" s="64">
        <v>2</v>
      </c>
      <c r="Z111" s="16">
        <v>0</v>
      </c>
      <c r="AA111" s="16">
        <v>0</v>
      </c>
      <c r="AB111" s="64">
        <v>0</v>
      </c>
      <c r="AC111" s="16"/>
      <c r="AD111" s="16">
        <v>0</v>
      </c>
      <c r="AE111" s="16"/>
      <c r="AF111" s="64">
        <v>0</v>
      </c>
      <c r="AG111" s="16"/>
      <c r="AH111" s="64">
        <v>0</v>
      </c>
      <c r="AI111" s="16">
        <v>4</v>
      </c>
      <c r="AJ111" s="16"/>
      <c r="AK111" s="16"/>
      <c r="AL111" s="64">
        <v>4</v>
      </c>
      <c r="AM111" s="16">
        <v>0</v>
      </c>
      <c r="AN111" s="64">
        <v>4</v>
      </c>
      <c r="AO111" s="18">
        <v>1</v>
      </c>
      <c r="AP111" s="16"/>
      <c r="AQ111" s="16"/>
      <c r="AR111" s="64">
        <v>1</v>
      </c>
      <c r="AS111" s="16">
        <v>0</v>
      </c>
      <c r="AT111" s="64">
        <v>1</v>
      </c>
      <c r="AU111" s="16">
        <v>3</v>
      </c>
      <c r="AV111" s="16"/>
      <c r="AW111" s="16"/>
      <c r="AX111" s="64">
        <v>3</v>
      </c>
      <c r="AY111" s="16">
        <v>0</v>
      </c>
      <c r="AZ111" s="64">
        <v>3</v>
      </c>
      <c r="BA111" s="16">
        <v>4</v>
      </c>
      <c r="BB111" s="16"/>
      <c r="BC111" s="16"/>
      <c r="BD111" s="64">
        <v>4</v>
      </c>
      <c r="BE111" s="18">
        <v>0</v>
      </c>
      <c r="BF111" s="33">
        <v>4</v>
      </c>
      <c r="BG111" s="16">
        <v>1</v>
      </c>
      <c r="BH111" s="16"/>
      <c r="BI111" s="16"/>
      <c r="BJ111" s="64">
        <v>1</v>
      </c>
      <c r="BK111" s="16">
        <v>0</v>
      </c>
      <c r="BL111" s="64">
        <v>1</v>
      </c>
      <c r="BM111" s="16">
        <v>0</v>
      </c>
      <c r="BN111" s="16">
        <v>0</v>
      </c>
      <c r="BO111" s="64">
        <v>0</v>
      </c>
      <c r="BP111" s="16">
        <v>0</v>
      </c>
      <c r="BQ111" s="16"/>
      <c r="BR111" s="16"/>
      <c r="BS111" s="64">
        <f t="shared" si="2"/>
        <v>0</v>
      </c>
      <c r="BT111" s="16">
        <v>0</v>
      </c>
      <c r="BU111" s="64">
        <f t="shared" si="3"/>
        <v>0</v>
      </c>
      <c r="BV111" s="18">
        <v>17</v>
      </c>
      <c r="BW111" s="18">
        <v>1</v>
      </c>
      <c r="BX111" s="18">
        <v>0</v>
      </c>
      <c r="BY111" s="33">
        <v>18</v>
      </c>
      <c r="BZ111" s="18">
        <v>0</v>
      </c>
      <c r="CA111" s="33">
        <v>18</v>
      </c>
    </row>
    <row r="112" spans="1:79" customFormat="1" ht="15">
      <c r="A112" s="63" t="s">
        <v>229</v>
      </c>
      <c r="B112" s="16">
        <v>0</v>
      </c>
      <c r="C112" s="16"/>
      <c r="D112" s="16"/>
      <c r="E112" s="64">
        <v>0</v>
      </c>
      <c r="F112" s="16">
        <v>0</v>
      </c>
      <c r="G112" s="64">
        <v>0</v>
      </c>
      <c r="H112" s="16">
        <v>1</v>
      </c>
      <c r="I112" s="16"/>
      <c r="J112" s="16"/>
      <c r="K112" s="64">
        <v>1</v>
      </c>
      <c r="L112" s="16"/>
      <c r="M112" s="64">
        <v>1</v>
      </c>
      <c r="N112" s="16">
        <v>0</v>
      </c>
      <c r="O112" s="18">
        <v>0</v>
      </c>
      <c r="P112" s="33">
        <v>0</v>
      </c>
      <c r="Q112" s="16">
        <v>0</v>
      </c>
      <c r="R112" s="16">
        <v>0</v>
      </c>
      <c r="S112" s="64">
        <v>0</v>
      </c>
      <c r="T112" s="16">
        <v>1</v>
      </c>
      <c r="U112" s="16"/>
      <c r="V112" s="16"/>
      <c r="W112" s="64">
        <v>1</v>
      </c>
      <c r="X112" s="16"/>
      <c r="Y112" s="64">
        <v>1</v>
      </c>
      <c r="Z112" s="16">
        <v>0</v>
      </c>
      <c r="AA112" s="16">
        <v>0</v>
      </c>
      <c r="AB112" s="64">
        <v>0</v>
      </c>
      <c r="AC112" s="16">
        <v>0</v>
      </c>
      <c r="AD112" s="16"/>
      <c r="AE112" s="16"/>
      <c r="AF112" s="64">
        <v>0</v>
      </c>
      <c r="AG112" s="16">
        <v>0</v>
      </c>
      <c r="AH112" s="64">
        <v>0</v>
      </c>
      <c r="AI112" s="16">
        <v>1</v>
      </c>
      <c r="AJ112" s="16"/>
      <c r="AK112" s="16"/>
      <c r="AL112" s="64">
        <v>1</v>
      </c>
      <c r="AM112" s="16">
        <v>0</v>
      </c>
      <c r="AN112" s="64">
        <v>1</v>
      </c>
      <c r="AO112" s="18">
        <v>0</v>
      </c>
      <c r="AP112" s="16"/>
      <c r="AQ112" s="16"/>
      <c r="AR112" s="64">
        <v>0</v>
      </c>
      <c r="AS112" s="16">
        <v>0</v>
      </c>
      <c r="AT112" s="64">
        <v>0</v>
      </c>
      <c r="AU112" s="16">
        <v>0</v>
      </c>
      <c r="AV112" s="16"/>
      <c r="AW112" s="16"/>
      <c r="AX112" s="64">
        <v>0</v>
      </c>
      <c r="AY112" s="16">
        <v>0</v>
      </c>
      <c r="AZ112" s="64">
        <v>0</v>
      </c>
      <c r="BA112" s="16">
        <v>2</v>
      </c>
      <c r="BB112" s="16"/>
      <c r="BC112" s="16"/>
      <c r="BD112" s="64">
        <v>2</v>
      </c>
      <c r="BE112" s="18"/>
      <c r="BF112" s="33">
        <v>2</v>
      </c>
      <c r="BG112" s="16">
        <v>2</v>
      </c>
      <c r="BH112" s="16"/>
      <c r="BI112" s="16"/>
      <c r="BJ112" s="64">
        <v>2</v>
      </c>
      <c r="BK112" s="16">
        <v>0</v>
      </c>
      <c r="BL112" s="64">
        <v>2</v>
      </c>
      <c r="BM112" s="16">
        <v>0</v>
      </c>
      <c r="BN112" s="16">
        <v>0</v>
      </c>
      <c r="BO112" s="64">
        <v>0</v>
      </c>
      <c r="BP112" s="16">
        <v>0</v>
      </c>
      <c r="BQ112" s="16"/>
      <c r="BR112" s="16"/>
      <c r="BS112" s="64">
        <f t="shared" si="2"/>
        <v>0</v>
      </c>
      <c r="BT112" s="16">
        <v>0</v>
      </c>
      <c r="BU112" s="64">
        <f t="shared" si="3"/>
        <v>0</v>
      </c>
      <c r="BV112" s="18">
        <v>7</v>
      </c>
      <c r="BW112" s="18">
        <v>0</v>
      </c>
      <c r="BX112" s="18">
        <v>0</v>
      </c>
      <c r="BY112" s="33">
        <v>7</v>
      </c>
      <c r="BZ112" s="18">
        <v>0</v>
      </c>
      <c r="CA112" s="33">
        <v>7</v>
      </c>
    </row>
    <row r="113" spans="1:79" customFormat="1" ht="15">
      <c r="A113" s="63" t="s">
        <v>147</v>
      </c>
      <c r="B113" s="16">
        <v>1</v>
      </c>
      <c r="C113" s="16"/>
      <c r="D113" s="16"/>
      <c r="E113" s="64">
        <v>1</v>
      </c>
      <c r="F113" s="16">
        <v>0</v>
      </c>
      <c r="G113" s="64">
        <v>1</v>
      </c>
      <c r="H113" s="16">
        <v>0</v>
      </c>
      <c r="I113" s="16"/>
      <c r="J113" s="16"/>
      <c r="K113" s="64">
        <v>0</v>
      </c>
      <c r="L113" s="16">
        <v>0</v>
      </c>
      <c r="M113" s="64">
        <v>0</v>
      </c>
      <c r="N113" s="16">
        <v>0</v>
      </c>
      <c r="O113" s="18">
        <v>0</v>
      </c>
      <c r="P113" s="33">
        <v>0</v>
      </c>
      <c r="Q113" s="16">
        <v>0</v>
      </c>
      <c r="R113" s="16">
        <v>0</v>
      </c>
      <c r="S113" s="64">
        <v>0</v>
      </c>
      <c r="T113" s="16">
        <v>0</v>
      </c>
      <c r="U113" s="16"/>
      <c r="V113" s="16"/>
      <c r="W113" s="64">
        <v>0</v>
      </c>
      <c r="X113" s="16">
        <v>0</v>
      </c>
      <c r="Y113" s="64">
        <v>0</v>
      </c>
      <c r="Z113" s="16">
        <v>0</v>
      </c>
      <c r="AA113" s="16">
        <v>0</v>
      </c>
      <c r="AB113" s="64">
        <v>0</v>
      </c>
      <c r="AC113" s="16">
        <v>0</v>
      </c>
      <c r="AD113" s="16"/>
      <c r="AE113" s="16"/>
      <c r="AF113" s="64">
        <v>0</v>
      </c>
      <c r="AG113" s="16">
        <v>0</v>
      </c>
      <c r="AH113" s="64">
        <v>0</v>
      </c>
      <c r="AI113" s="16">
        <v>0</v>
      </c>
      <c r="AJ113" s="16"/>
      <c r="AK113" s="16"/>
      <c r="AL113" s="64">
        <v>0</v>
      </c>
      <c r="AM113" s="16">
        <v>0</v>
      </c>
      <c r="AN113" s="64">
        <v>0</v>
      </c>
      <c r="AO113" s="18">
        <v>1</v>
      </c>
      <c r="AP113" s="16"/>
      <c r="AQ113" s="16"/>
      <c r="AR113" s="64">
        <v>1</v>
      </c>
      <c r="AS113" s="16">
        <v>0</v>
      </c>
      <c r="AT113" s="64">
        <v>1</v>
      </c>
      <c r="AU113" s="16">
        <v>0</v>
      </c>
      <c r="AV113" s="16"/>
      <c r="AW113" s="16"/>
      <c r="AX113" s="64">
        <v>0</v>
      </c>
      <c r="AY113" s="16">
        <v>0</v>
      </c>
      <c r="AZ113" s="64">
        <v>0</v>
      </c>
      <c r="BA113" s="16">
        <v>4</v>
      </c>
      <c r="BB113" s="16"/>
      <c r="BC113" s="16"/>
      <c r="BD113" s="64">
        <v>4</v>
      </c>
      <c r="BE113" s="18">
        <v>0</v>
      </c>
      <c r="BF113" s="33">
        <v>4</v>
      </c>
      <c r="BG113" s="16">
        <v>7</v>
      </c>
      <c r="BH113" s="16"/>
      <c r="BI113" s="16"/>
      <c r="BJ113" s="64">
        <v>7</v>
      </c>
      <c r="BK113" s="16">
        <v>0</v>
      </c>
      <c r="BL113" s="64">
        <v>7</v>
      </c>
      <c r="BM113" s="16">
        <v>0</v>
      </c>
      <c r="BN113" s="16">
        <v>0</v>
      </c>
      <c r="BO113" s="64">
        <v>0</v>
      </c>
      <c r="BP113" s="16">
        <v>1</v>
      </c>
      <c r="BQ113" s="16"/>
      <c r="BR113" s="16"/>
      <c r="BS113" s="64">
        <f t="shared" si="2"/>
        <v>1</v>
      </c>
      <c r="BT113" s="16">
        <v>0</v>
      </c>
      <c r="BU113" s="64">
        <f t="shared" si="3"/>
        <v>1</v>
      </c>
      <c r="BV113" s="18">
        <v>14</v>
      </c>
      <c r="BW113" s="18">
        <v>0</v>
      </c>
      <c r="BX113" s="18">
        <v>0</v>
      </c>
      <c r="BY113" s="33">
        <v>14</v>
      </c>
      <c r="BZ113" s="18">
        <v>0</v>
      </c>
      <c r="CA113" s="33">
        <v>14</v>
      </c>
    </row>
    <row r="114" spans="1:79" customFormat="1" ht="15">
      <c r="A114" s="63" t="s">
        <v>149</v>
      </c>
      <c r="B114" s="16">
        <v>0</v>
      </c>
      <c r="C114" s="16"/>
      <c r="D114" s="16"/>
      <c r="E114" s="64">
        <v>0</v>
      </c>
      <c r="F114" s="16">
        <v>0</v>
      </c>
      <c r="G114" s="64">
        <v>0</v>
      </c>
      <c r="H114" s="16">
        <v>0</v>
      </c>
      <c r="I114" s="16"/>
      <c r="J114" s="16"/>
      <c r="K114" s="64">
        <v>0</v>
      </c>
      <c r="L114" s="16">
        <v>0</v>
      </c>
      <c r="M114" s="64">
        <v>0</v>
      </c>
      <c r="N114" s="16">
        <v>0</v>
      </c>
      <c r="O114" s="18">
        <v>0</v>
      </c>
      <c r="P114" s="33">
        <v>0</v>
      </c>
      <c r="Q114" s="16">
        <v>0</v>
      </c>
      <c r="R114" s="16">
        <v>0</v>
      </c>
      <c r="S114" s="64">
        <v>0</v>
      </c>
      <c r="T114" s="16">
        <v>0</v>
      </c>
      <c r="U114" s="16"/>
      <c r="V114" s="16"/>
      <c r="W114" s="64">
        <v>0</v>
      </c>
      <c r="X114" s="16">
        <v>0</v>
      </c>
      <c r="Y114" s="64">
        <v>0</v>
      </c>
      <c r="Z114" s="16">
        <v>0</v>
      </c>
      <c r="AA114" s="16">
        <v>0</v>
      </c>
      <c r="AB114" s="64">
        <v>0</v>
      </c>
      <c r="AC114" s="16">
        <v>1</v>
      </c>
      <c r="AD114" s="16"/>
      <c r="AE114" s="16"/>
      <c r="AF114" s="64">
        <v>1</v>
      </c>
      <c r="AG114" s="16">
        <v>0</v>
      </c>
      <c r="AH114" s="64">
        <v>1</v>
      </c>
      <c r="AI114" s="16"/>
      <c r="AJ114" s="16"/>
      <c r="AK114" s="16"/>
      <c r="AL114" s="64">
        <v>0</v>
      </c>
      <c r="AM114" s="16">
        <v>0</v>
      </c>
      <c r="AN114" s="64">
        <v>0</v>
      </c>
      <c r="AO114" s="18">
        <v>1</v>
      </c>
      <c r="AP114" s="16"/>
      <c r="AQ114" s="16"/>
      <c r="AR114" s="64">
        <v>1</v>
      </c>
      <c r="AS114" s="16">
        <v>0</v>
      </c>
      <c r="AT114" s="64">
        <v>1</v>
      </c>
      <c r="AU114" s="16">
        <v>0</v>
      </c>
      <c r="AV114" s="16"/>
      <c r="AW114" s="16"/>
      <c r="AX114" s="64">
        <v>0</v>
      </c>
      <c r="AY114" s="16">
        <v>0</v>
      </c>
      <c r="AZ114" s="64">
        <v>0</v>
      </c>
      <c r="BA114" s="16">
        <v>2</v>
      </c>
      <c r="BB114" s="16"/>
      <c r="BC114" s="16"/>
      <c r="BD114" s="64">
        <v>2</v>
      </c>
      <c r="BE114" s="18">
        <v>0</v>
      </c>
      <c r="BF114" s="33">
        <v>2</v>
      </c>
      <c r="BG114" s="16">
        <v>3</v>
      </c>
      <c r="BH114" s="16"/>
      <c r="BI114" s="16"/>
      <c r="BJ114" s="64">
        <v>3</v>
      </c>
      <c r="BK114" s="16">
        <v>0</v>
      </c>
      <c r="BL114" s="64">
        <v>3</v>
      </c>
      <c r="BM114" s="16">
        <v>0</v>
      </c>
      <c r="BN114" s="16">
        <v>0</v>
      </c>
      <c r="BO114" s="64">
        <v>0</v>
      </c>
      <c r="BP114" s="16">
        <v>0</v>
      </c>
      <c r="BQ114" s="16"/>
      <c r="BR114" s="16"/>
      <c r="BS114" s="64">
        <f t="shared" si="2"/>
        <v>0</v>
      </c>
      <c r="BT114" s="16">
        <v>0</v>
      </c>
      <c r="BU114" s="64">
        <f t="shared" si="3"/>
        <v>0</v>
      </c>
      <c r="BV114" s="18">
        <v>7</v>
      </c>
      <c r="BW114" s="18">
        <v>0</v>
      </c>
      <c r="BX114" s="18">
        <v>0</v>
      </c>
      <c r="BY114" s="33">
        <v>7</v>
      </c>
      <c r="BZ114" s="18">
        <v>0</v>
      </c>
      <c r="CA114" s="33">
        <v>7</v>
      </c>
    </row>
    <row r="115" spans="1:79" customFormat="1" ht="15">
      <c r="A115" s="63" t="s">
        <v>150</v>
      </c>
      <c r="B115" s="16">
        <v>4</v>
      </c>
      <c r="C115" s="16">
        <v>1</v>
      </c>
      <c r="D115" s="16"/>
      <c r="E115" s="64">
        <v>5</v>
      </c>
      <c r="F115" s="16">
        <v>0</v>
      </c>
      <c r="G115" s="64">
        <v>5</v>
      </c>
      <c r="H115" s="16">
        <v>5</v>
      </c>
      <c r="I115" s="16">
        <v>3</v>
      </c>
      <c r="J115" s="16"/>
      <c r="K115" s="64">
        <v>8</v>
      </c>
      <c r="L115" s="16">
        <v>0</v>
      </c>
      <c r="M115" s="64">
        <v>8</v>
      </c>
      <c r="N115" s="16">
        <v>1</v>
      </c>
      <c r="O115" s="18">
        <v>0</v>
      </c>
      <c r="P115" s="33">
        <v>1</v>
      </c>
      <c r="Q115" s="16">
        <v>1</v>
      </c>
      <c r="R115" s="16">
        <v>0</v>
      </c>
      <c r="S115" s="64">
        <v>1</v>
      </c>
      <c r="T115" s="16">
        <v>6</v>
      </c>
      <c r="U115" s="16">
        <v>4</v>
      </c>
      <c r="V115" s="16"/>
      <c r="W115" s="64">
        <v>10</v>
      </c>
      <c r="X115" s="16">
        <v>1</v>
      </c>
      <c r="Y115" s="64">
        <v>11</v>
      </c>
      <c r="Z115" s="16">
        <v>3</v>
      </c>
      <c r="AA115" s="16">
        <v>1</v>
      </c>
      <c r="AB115" s="64">
        <v>4</v>
      </c>
      <c r="AC115" s="16">
        <v>3</v>
      </c>
      <c r="AD115" s="16"/>
      <c r="AE115" s="16"/>
      <c r="AF115" s="64">
        <v>3</v>
      </c>
      <c r="AG115" s="16">
        <v>0</v>
      </c>
      <c r="AH115" s="64">
        <v>3</v>
      </c>
      <c r="AI115" s="16">
        <v>7</v>
      </c>
      <c r="AJ115" s="16">
        <v>3</v>
      </c>
      <c r="AK115" s="16"/>
      <c r="AL115" s="64">
        <v>10</v>
      </c>
      <c r="AM115" s="16">
        <v>2</v>
      </c>
      <c r="AN115" s="64">
        <v>12</v>
      </c>
      <c r="AO115" s="18">
        <v>1</v>
      </c>
      <c r="AP115" s="16"/>
      <c r="AQ115" s="16"/>
      <c r="AR115" s="64">
        <v>1</v>
      </c>
      <c r="AS115" s="16">
        <v>0</v>
      </c>
      <c r="AT115" s="64">
        <v>1</v>
      </c>
      <c r="AU115" s="16">
        <v>4</v>
      </c>
      <c r="AV115" s="16"/>
      <c r="AW115" s="16"/>
      <c r="AX115" s="64">
        <v>4</v>
      </c>
      <c r="AY115" s="16">
        <v>0</v>
      </c>
      <c r="AZ115" s="64">
        <v>4</v>
      </c>
      <c r="BA115" s="16">
        <v>8</v>
      </c>
      <c r="BB115" s="16"/>
      <c r="BC115" s="16"/>
      <c r="BD115" s="64">
        <v>8</v>
      </c>
      <c r="BE115" s="18"/>
      <c r="BF115" s="33">
        <v>8</v>
      </c>
      <c r="BG115" s="16">
        <v>7</v>
      </c>
      <c r="BH115" s="16"/>
      <c r="BI115" s="16"/>
      <c r="BJ115" s="64">
        <v>7</v>
      </c>
      <c r="BK115" s="16"/>
      <c r="BL115" s="64">
        <v>7</v>
      </c>
      <c r="BM115" s="16">
        <v>1</v>
      </c>
      <c r="BN115" s="16">
        <v>0</v>
      </c>
      <c r="BO115" s="64">
        <v>1</v>
      </c>
      <c r="BP115" s="16">
        <v>2</v>
      </c>
      <c r="BQ115" s="16">
        <v>2</v>
      </c>
      <c r="BR115" s="16"/>
      <c r="BS115" s="64">
        <f t="shared" si="2"/>
        <v>4</v>
      </c>
      <c r="BT115" s="16">
        <v>0</v>
      </c>
      <c r="BU115" s="64">
        <f t="shared" si="3"/>
        <v>4</v>
      </c>
      <c r="BV115" s="18">
        <v>53</v>
      </c>
      <c r="BW115" s="18">
        <v>13</v>
      </c>
      <c r="BX115" s="18">
        <v>0</v>
      </c>
      <c r="BY115" s="33">
        <v>66</v>
      </c>
      <c r="BZ115" s="18">
        <v>4</v>
      </c>
      <c r="CA115" s="33">
        <v>70</v>
      </c>
    </row>
    <row r="116" spans="1:79" s="65" customFormat="1" ht="15">
      <c r="A116" s="180" t="s">
        <v>3</v>
      </c>
      <c r="B116" s="20">
        <f>SUM(B7:B115)</f>
        <v>1424</v>
      </c>
      <c r="C116" s="20">
        <f>SUM(C7:C115)</f>
        <v>38</v>
      </c>
      <c r="D116" s="20">
        <f>SUM(D7:D115)</f>
        <v>8</v>
      </c>
      <c r="E116" s="175">
        <f t="shared" ref="E116:BP116" si="4">SUM(E7:E115)</f>
        <v>1470</v>
      </c>
      <c r="F116" s="175">
        <f t="shared" si="4"/>
        <v>2</v>
      </c>
      <c r="G116" s="175">
        <f t="shared" si="4"/>
        <v>1472</v>
      </c>
      <c r="H116" s="20">
        <f t="shared" si="4"/>
        <v>2636</v>
      </c>
      <c r="I116" s="20">
        <f t="shared" si="4"/>
        <v>84</v>
      </c>
      <c r="J116" s="20">
        <f t="shared" si="4"/>
        <v>9</v>
      </c>
      <c r="K116" s="175">
        <f t="shared" si="4"/>
        <v>2729</v>
      </c>
      <c r="L116" s="175">
        <f t="shared" si="4"/>
        <v>164</v>
      </c>
      <c r="M116" s="175">
        <f t="shared" si="4"/>
        <v>2893</v>
      </c>
      <c r="N116" s="175">
        <f t="shared" si="4"/>
        <v>487</v>
      </c>
      <c r="O116" s="175">
        <f t="shared" si="4"/>
        <v>9</v>
      </c>
      <c r="P116" s="175">
        <f t="shared" si="4"/>
        <v>496</v>
      </c>
      <c r="Q116" s="175">
        <f t="shared" si="4"/>
        <v>411</v>
      </c>
      <c r="R116" s="175">
        <f t="shared" si="4"/>
        <v>45</v>
      </c>
      <c r="S116" s="175">
        <f t="shared" si="4"/>
        <v>456</v>
      </c>
      <c r="T116" s="20">
        <f t="shared" si="4"/>
        <v>3396</v>
      </c>
      <c r="U116" s="20">
        <f t="shared" si="4"/>
        <v>53</v>
      </c>
      <c r="V116" s="20">
        <f t="shared" si="4"/>
        <v>35</v>
      </c>
      <c r="W116" s="175">
        <f t="shared" si="4"/>
        <v>3484</v>
      </c>
      <c r="X116" s="175">
        <f t="shared" si="4"/>
        <v>86</v>
      </c>
      <c r="Y116" s="175">
        <f t="shared" si="4"/>
        <v>3570</v>
      </c>
      <c r="Z116" s="175">
        <f t="shared" si="4"/>
        <v>1302</v>
      </c>
      <c r="AA116" s="175">
        <f t="shared" si="4"/>
        <v>14</v>
      </c>
      <c r="AB116" s="175">
        <f t="shared" si="4"/>
        <v>1316</v>
      </c>
      <c r="AC116" s="20">
        <f t="shared" si="4"/>
        <v>1540</v>
      </c>
      <c r="AD116" s="20">
        <f t="shared" si="4"/>
        <v>17</v>
      </c>
      <c r="AE116" s="20">
        <f t="shared" si="4"/>
        <v>32</v>
      </c>
      <c r="AF116" s="175">
        <f t="shared" si="4"/>
        <v>1589</v>
      </c>
      <c r="AG116" s="175">
        <f t="shared" si="4"/>
        <v>90</v>
      </c>
      <c r="AH116" s="175">
        <f t="shared" si="4"/>
        <v>1679</v>
      </c>
      <c r="AI116" s="20">
        <f t="shared" si="4"/>
        <v>3845</v>
      </c>
      <c r="AJ116" s="20">
        <f t="shared" si="4"/>
        <v>69</v>
      </c>
      <c r="AK116" s="20">
        <f t="shared" si="4"/>
        <v>18</v>
      </c>
      <c r="AL116" s="175">
        <f t="shared" si="4"/>
        <v>3932</v>
      </c>
      <c r="AM116" s="175">
        <f t="shared" si="4"/>
        <v>302</v>
      </c>
      <c r="AN116" s="175">
        <f t="shared" si="4"/>
        <v>4234</v>
      </c>
      <c r="AO116" s="20">
        <f t="shared" si="4"/>
        <v>1281</v>
      </c>
      <c r="AP116" s="20">
        <f t="shared" si="4"/>
        <v>2</v>
      </c>
      <c r="AQ116" s="20">
        <f t="shared" si="4"/>
        <v>1</v>
      </c>
      <c r="AR116" s="175">
        <f t="shared" si="4"/>
        <v>1284</v>
      </c>
      <c r="AS116" s="175">
        <f t="shared" si="4"/>
        <v>3</v>
      </c>
      <c r="AT116" s="175">
        <f t="shared" si="4"/>
        <v>1287</v>
      </c>
      <c r="AU116" s="20">
        <f t="shared" si="4"/>
        <v>1011</v>
      </c>
      <c r="AV116" s="20">
        <f t="shared" si="4"/>
        <v>30</v>
      </c>
      <c r="AW116" s="20">
        <f t="shared" si="4"/>
        <v>22</v>
      </c>
      <c r="AX116" s="175">
        <f t="shared" si="4"/>
        <v>1063</v>
      </c>
      <c r="AY116" s="175">
        <f t="shared" si="4"/>
        <v>61</v>
      </c>
      <c r="AZ116" s="175">
        <f t="shared" si="4"/>
        <v>1124</v>
      </c>
      <c r="BA116" s="20">
        <f t="shared" si="4"/>
        <v>2557</v>
      </c>
      <c r="BB116" s="20">
        <f t="shared" si="4"/>
        <v>3</v>
      </c>
      <c r="BC116" s="20">
        <f t="shared" si="4"/>
        <v>0</v>
      </c>
      <c r="BD116" s="175">
        <f t="shared" si="4"/>
        <v>2560</v>
      </c>
      <c r="BE116" s="175">
        <f t="shared" si="4"/>
        <v>119</v>
      </c>
      <c r="BF116" s="175">
        <f t="shared" si="4"/>
        <v>2679</v>
      </c>
      <c r="BG116" s="20">
        <f t="shared" si="4"/>
        <v>2915</v>
      </c>
      <c r="BH116" s="20">
        <f t="shared" si="4"/>
        <v>0</v>
      </c>
      <c r="BI116" s="20">
        <f t="shared" si="4"/>
        <v>0</v>
      </c>
      <c r="BJ116" s="175">
        <f t="shared" si="4"/>
        <v>2915</v>
      </c>
      <c r="BK116" s="175">
        <f t="shared" si="4"/>
        <v>110</v>
      </c>
      <c r="BL116" s="175">
        <f t="shared" si="4"/>
        <v>3025</v>
      </c>
      <c r="BM116" s="175">
        <f t="shared" si="4"/>
        <v>400</v>
      </c>
      <c r="BN116" s="175">
        <f t="shared" si="4"/>
        <v>13</v>
      </c>
      <c r="BO116" s="175">
        <f t="shared" si="4"/>
        <v>413</v>
      </c>
      <c r="BP116" s="20">
        <f t="shared" si="4"/>
        <v>1700</v>
      </c>
      <c r="BQ116" s="20">
        <f t="shared" ref="BQ116:BZ116" si="5">SUM(BQ7:BQ115)</f>
        <v>66</v>
      </c>
      <c r="BR116" s="20">
        <f t="shared" si="5"/>
        <v>16</v>
      </c>
      <c r="BS116" s="175">
        <f t="shared" si="5"/>
        <v>1782</v>
      </c>
      <c r="BT116" s="175">
        <f t="shared" si="5"/>
        <v>55</v>
      </c>
      <c r="BU116" s="175">
        <f t="shared" si="5"/>
        <v>1837</v>
      </c>
      <c r="BV116" s="20">
        <f t="shared" si="5"/>
        <v>24905</v>
      </c>
      <c r="BW116" s="20">
        <f t="shared" si="5"/>
        <v>362</v>
      </c>
      <c r="BX116" s="20">
        <f t="shared" si="5"/>
        <v>141</v>
      </c>
      <c r="BY116" s="175">
        <f t="shared" si="5"/>
        <v>25408</v>
      </c>
      <c r="BZ116" s="175">
        <f t="shared" si="5"/>
        <v>1073</v>
      </c>
      <c r="CA116" s="175">
        <f>SUM(CA7:CA115)</f>
        <v>26481</v>
      </c>
    </row>
    <row r="117" spans="1:79" s="66" customFormat="1" ht="15">
      <c r="A117" s="181"/>
      <c r="B117" s="174">
        <f>B116+C116+D116</f>
        <v>1470</v>
      </c>
      <c r="C117" s="174"/>
      <c r="D117" s="174"/>
      <c r="E117" s="175"/>
      <c r="F117" s="175"/>
      <c r="G117" s="175"/>
      <c r="H117" s="174">
        <f>H116+I116+J116</f>
        <v>2729</v>
      </c>
      <c r="I117" s="174"/>
      <c r="J117" s="174"/>
      <c r="K117" s="175"/>
      <c r="L117" s="175"/>
      <c r="M117" s="175"/>
      <c r="N117" s="175"/>
      <c r="O117" s="175"/>
      <c r="P117" s="175"/>
      <c r="Q117" s="175"/>
      <c r="R117" s="175"/>
      <c r="S117" s="175"/>
      <c r="T117" s="174">
        <f>T116+U116+V116</f>
        <v>3484</v>
      </c>
      <c r="U117" s="174"/>
      <c r="V117" s="174"/>
      <c r="W117" s="175"/>
      <c r="X117" s="175"/>
      <c r="Y117" s="175"/>
      <c r="Z117" s="175"/>
      <c r="AA117" s="175"/>
      <c r="AB117" s="175"/>
      <c r="AC117" s="174">
        <f>AC116+AD116+AE116</f>
        <v>1589</v>
      </c>
      <c r="AD117" s="174"/>
      <c r="AE117" s="174"/>
      <c r="AF117" s="175"/>
      <c r="AG117" s="175"/>
      <c r="AH117" s="175"/>
      <c r="AI117" s="174">
        <f>AI116+AJ116+AK116</f>
        <v>3932</v>
      </c>
      <c r="AJ117" s="174"/>
      <c r="AK117" s="174"/>
      <c r="AL117" s="175"/>
      <c r="AM117" s="175"/>
      <c r="AN117" s="175"/>
      <c r="AO117" s="174">
        <f>AO116+AP116+AQ116</f>
        <v>1284</v>
      </c>
      <c r="AP117" s="174"/>
      <c r="AQ117" s="174"/>
      <c r="AR117" s="175"/>
      <c r="AS117" s="175"/>
      <c r="AT117" s="175"/>
      <c r="AU117" s="174">
        <f>AU116+AV116+AW116</f>
        <v>1063</v>
      </c>
      <c r="AV117" s="174"/>
      <c r="AW117" s="174"/>
      <c r="AX117" s="175"/>
      <c r="AY117" s="175"/>
      <c r="AZ117" s="175"/>
      <c r="BA117" s="174">
        <f>BA116+BB116+BC116</f>
        <v>2560</v>
      </c>
      <c r="BB117" s="174"/>
      <c r="BC117" s="174"/>
      <c r="BD117" s="175"/>
      <c r="BE117" s="175"/>
      <c r="BF117" s="175"/>
      <c r="BG117" s="174">
        <f>BG116+BH116+BI116</f>
        <v>2915</v>
      </c>
      <c r="BH117" s="174"/>
      <c r="BI117" s="174"/>
      <c r="BJ117" s="175"/>
      <c r="BK117" s="175"/>
      <c r="BL117" s="175"/>
      <c r="BM117" s="175"/>
      <c r="BN117" s="175"/>
      <c r="BO117" s="175"/>
      <c r="BP117" s="174">
        <f>BP116+BQ116+BR116</f>
        <v>1782</v>
      </c>
      <c r="BQ117" s="174"/>
      <c r="BR117" s="174"/>
      <c r="BS117" s="175"/>
      <c r="BT117" s="175"/>
      <c r="BU117" s="175"/>
      <c r="BV117" s="174">
        <f>BV116+BW116+BX116</f>
        <v>25408</v>
      </c>
      <c r="BW117" s="174"/>
      <c r="BX117" s="174"/>
      <c r="BY117" s="175"/>
      <c r="BZ117" s="175"/>
      <c r="CA117" s="175"/>
    </row>
    <row r="118" spans="1:79" customFormat="1" ht="15">
      <c r="A118" s="28" t="s">
        <v>230</v>
      </c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67"/>
      <c r="BW118" s="51"/>
      <c r="BX118" s="51"/>
      <c r="BY118" s="51"/>
      <c r="BZ118" s="51"/>
      <c r="CA118" s="51"/>
    </row>
    <row r="119" spans="1:79" customFormat="1" ht="15">
      <c r="A119" s="28" t="s">
        <v>153</v>
      </c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36"/>
      <c r="AA119" s="36"/>
      <c r="AB119" s="36"/>
      <c r="AC119" s="36"/>
      <c r="AD119" s="36"/>
      <c r="AE119" s="36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36"/>
      <c r="BW119" s="36"/>
      <c r="BX119" s="36"/>
      <c r="BY119" s="36"/>
      <c r="BZ119" s="36"/>
      <c r="CA119" s="36"/>
    </row>
    <row r="121" spans="1:79">
      <c r="A121" s="31" t="s">
        <v>34</v>
      </c>
    </row>
  </sheetData>
  <mergeCells count="73">
    <mergeCell ref="T5:Y5"/>
    <mergeCell ref="A5:A6"/>
    <mergeCell ref="B5:G5"/>
    <mergeCell ref="H5:M5"/>
    <mergeCell ref="N5:P5"/>
    <mergeCell ref="Q5:S5"/>
    <mergeCell ref="BG5:BL5"/>
    <mergeCell ref="BM5:BO5"/>
    <mergeCell ref="BP5:BU5"/>
    <mergeCell ref="BV5:CA5"/>
    <mergeCell ref="A116:A117"/>
    <mergeCell ref="E116:E117"/>
    <mergeCell ref="F116:F117"/>
    <mergeCell ref="G116:G117"/>
    <mergeCell ref="K116:K117"/>
    <mergeCell ref="L116:L117"/>
    <mergeCell ref="Z5:AB5"/>
    <mergeCell ref="AC5:AH5"/>
    <mergeCell ref="AI5:AN5"/>
    <mergeCell ref="AO5:AT5"/>
    <mergeCell ref="AU5:AZ5"/>
    <mergeCell ref="BA5:BF5"/>
    <mergeCell ref="AL116:AL117"/>
    <mergeCell ref="AM116:AM117"/>
    <mergeCell ref="S116:S117"/>
    <mergeCell ref="W116:W117"/>
    <mergeCell ref="X116:X117"/>
    <mergeCell ref="Y116:Y117"/>
    <mergeCell ref="Z116:Z117"/>
    <mergeCell ref="AA116:AA117"/>
    <mergeCell ref="AN116:AN117"/>
    <mergeCell ref="AR116:AR117"/>
    <mergeCell ref="AS116:AS117"/>
    <mergeCell ref="AT116:AT117"/>
    <mergeCell ref="AX116:AX117"/>
    <mergeCell ref="AU117:AW117"/>
    <mergeCell ref="BS116:BS117"/>
    <mergeCell ref="BT116:BT117"/>
    <mergeCell ref="BP117:BR117"/>
    <mergeCell ref="AZ116:AZ117"/>
    <mergeCell ref="BD116:BD117"/>
    <mergeCell ref="BE116:BE117"/>
    <mergeCell ref="BF116:BF117"/>
    <mergeCell ref="BJ116:BJ117"/>
    <mergeCell ref="BK116:BK117"/>
    <mergeCell ref="BA117:BC117"/>
    <mergeCell ref="BG117:BI117"/>
    <mergeCell ref="AO117:AQ117"/>
    <mergeCell ref="BL116:BL117"/>
    <mergeCell ref="BM116:BM117"/>
    <mergeCell ref="BN116:BN117"/>
    <mergeCell ref="BO116:BO117"/>
    <mergeCell ref="AY116:AY117"/>
    <mergeCell ref="B117:D117"/>
    <mergeCell ref="H117:J117"/>
    <mergeCell ref="T117:V117"/>
    <mergeCell ref="AC117:AE117"/>
    <mergeCell ref="AI117:AK117"/>
    <mergeCell ref="AB116:AB117"/>
    <mergeCell ref="AF116:AF117"/>
    <mergeCell ref="AG116:AG117"/>
    <mergeCell ref="AH116:AH117"/>
    <mergeCell ref="M116:M117"/>
    <mergeCell ref="N116:N117"/>
    <mergeCell ref="O116:O117"/>
    <mergeCell ref="P116:P117"/>
    <mergeCell ref="Q116:Q117"/>
    <mergeCell ref="R116:R117"/>
    <mergeCell ref="BV117:BX117"/>
    <mergeCell ref="BU116:BU117"/>
    <mergeCell ref="BY116:BY117"/>
    <mergeCell ref="BZ116:BZ117"/>
    <mergeCell ref="CA116:CA117"/>
  </mergeCells>
  <hyperlinks>
    <hyperlink ref="A1" location="Índice!C13" display="PR T1.8"/>
    <hyperlink ref="A121" location="Índice!A1" display="Volver al Índice"/>
  </hyperlinks>
  <printOptions horizontalCentered="1"/>
  <pageMargins left="0.43307086614173229" right="0.43307086614173229" top="0.94488188976377963" bottom="0.74803149606299213" header="0.31496062992125984" footer="0.31496062992125984"/>
  <pageSetup paperSize="8" scale="65" fitToWidth="4" fitToHeight="4" orientation="landscape" r:id="rId1"/>
  <headerFooter>
    <oddHeader>&amp;L&amp;G&amp;R&amp;G</oddHeader>
    <oddFooter>&amp;L&amp;"-,Cursiva"&amp;9&amp;K01+049Página &amp;P de &amp;N&amp;R&amp;"-,Cursiva"&amp;9&amp;K00-045Fecha de impresión: &amp;D
&amp;Z&amp;F</oddFooter>
  </headerFooter>
  <colBreaks count="3" manualBreakCount="3">
    <brk id="19" max="115" man="1"/>
    <brk id="40" max="115" man="1"/>
    <brk id="58" max="115" man="1"/>
  </colBreaks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37"/>
  <sheetViews>
    <sheetView showGridLines="0" showZeros="0" zoomScale="75" zoomScaleNormal="75" workbookViewId="0">
      <selection activeCell="G36" sqref="G36"/>
    </sheetView>
  </sheetViews>
  <sheetFormatPr baseColWidth="10" defaultColWidth="9.140625" defaultRowHeight="15.75"/>
  <cols>
    <col min="1" max="1" width="57" style="2" customWidth="1"/>
    <col min="2" max="2" width="9.7109375" style="30" bestFit="1" customWidth="1"/>
    <col min="3" max="3" width="8" style="30" bestFit="1" customWidth="1"/>
    <col min="4" max="4" width="11.42578125" style="30" customWidth="1"/>
    <col min="5" max="5" width="14.5703125" style="30" bestFit="1" customWidth="1"/>
    <col min="6" max="6" width="8.85546875" style="30" bestFit="1" customWidth="1"/>
    <col min="7" max="7" width="12.28515625" style="30" bestFit="1" customWidth="1"/>
    <col min="8" max="8" width="12.5703125" style="30" bestFit="1" customWidth="1"/>
    <col min="9" max="9" width="15.140625" style="30" bestFit="1" customWidth="1"/>
    <col min="10" max="10" width="11.7109375" style="30" bestFit="1" customWidth="1"/>
    <col min="11" max="11" width="9.42578125" style="30" bestFit="1" customWidth="1"/>
    <col min="12" max="12" width="12" style="30" bestFit="1" customWidth="1"/>
    <col min="13" max="13" width="11.7109375" style="30" customWidth="1"/>
    <col min="14" max="14" width="10.85546875" style="30" customWidth="1"/>
    <col min="15" max="15" width="8.28515625" style="30" customWidth="1"/>
    <col min="16" max="16" width="12.28515625" style="30" customWidth="1"/>
    <col min="17" max="17" width="4.42578125" style="30" customWidth="1"/>
    <col min="18" max="22" width="15.28515625" style="30" customWidth="1"/>
    <col min="23" max="29" width="12.140625" style="30" customWidth="1"/>
    <col min="30" max="30" width="2.140625" style="30" customWidth="1"/>
    <col min="31" max="31" width="17.28515625" style="2" customWidth="1"/>
    <col min="32" max="32" width="9.140625" style="2"/>
    <col min="33" max="33" width="19.28515625" style="2" customWidth="1"/>
    <col min="34" max="16384" width="9.140625" style="2"/>
  </cols>
  <sheetData>
    <row r="1" spans="1:34" ht="40.5" customHeight="1">
      <c r="A1" s="40" t="s">
        <v>315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4">
      <c r="A2" s="4">
        <v>2023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4">
      <c r="A3" s="106"/>
      <c r="B3" s="107"/>
      <c r="C3" s="186"/>
      <c r="D3" s="186"/>
      <c r="E3" s="186"/>
      <c r="F3" s="108"/>
      <c r="G3" s="108"/>
      <c r="H3" s="107"/>
      <c r="I3" s="107"/>
      <c r="J3" s="107"/>
      <c r="K3" s="107"/>
      <c r="L3" s="107"/>
      <c r="M3" s="107"/>
      <c r="N3" s="107"/>
      <c r="O3" s="186"/>
      <c r="P3" s="186"/>
      <c r="Q3" s="108"/>
      <c r="R3" s="107"/>
      <c r="S3" s="108"/>
      <c r="T3" s="108"/>
      <c r="U3" s="108"/>
      <c r="V3" s="107"/>
      <c r="W3" s="107"/>
      <c r="X3" s="107"/>
      <c r="Y3" s="107"/>
      <c r="Z3" s="107"/>
      <c r="AA3" s="107"/>
      <c r="AB3" s="186"/>
      <c r="AC3" s="186"/>
      <c r="AD3" s="2"/>
    </row>
    <row r="4" spans="1:34" ht="15.75" customHeight="1">
      <c r="A4" s="191" t="s">
        <v>316</v>
      </c>
      <c r="B4" s="193" t="s">
        <v>337</v>
      </c>
      <c r="C4" s="194" t="s">
        <v>338</v>
      </c>
      <c r="D4" s="194"/>
      <c r="E4" s="194"/>
      <c r="F4" s="194" t="s">
        <v>339</v>
      </c>
      <c r="G4" s="194" t="s">
        <v>340</v>
      </c>
      <c r="H4" s="194" t="s">
        <v>341</v>
      </c>
      <c r="I4" s="194" t="s">
        <v>342</v>
      </c>
      <c r="J4" s="194" t="s">
        <v>343</v>
      </c>
      <c r="K4" s="194" t="s">
        <v>344</v>
      </c>
      <c r="L4" s="194" t="s">
        <v>346</v>
      </c>
      <c r="M4" s="194" t="s">
        <v>347</v>
      </c>
      <c r="N4" s="194" t="s">
        <v>348</v>
      </c>
      <c r="O4" s="194" t="s">
        <v>345</v>
      </c>
      <c r="P4" s="195" t="s">
        <v>349</v>
      </c>
      <c r="Q4" s="108"/>
      <c r="R4" s="196" t="s">
        <v>350</v>
      </c>
      <c r="S4" s="197" t="s">
        <v>351</v>
      </c>
      <c r="T4" s="197" t="s">
        <v>352</v>
      </c>
      <c r="U4" s="197" t="s">
        <v>353</v>
      </c>
      <c r="V4" s="197" t="s">
        <v>354</v>
      </c>
      <c r="W4" s="197" t="s">
        <v>355</v>
      </c>
      <c r="X4" s="197" t="s">
        <v>356</v>
      </c>
      <c r="Y4" s="197" t="s">
        <v>357</v>
      </c>
      <c r="Z4" s="197" t="s">
        <v>358</v>
      </c>
      <c r="AA4" s="197" t="s">
        <v>359</v>
      </c>
      <c r="AB4" s="197" t="s">
        <v>360</v>
      </c>
      <c r="AC4" s="198" t="s">
        <v>361</v>
      </c>
      <c r="AD4" s="2"/>
      <c r="AE4" s="184" t="s">
        <v>362</v>
      </c>
      <c r="AG4" s="200" t="s">
        <v>363</v>
      </c>
    </row>
    <row r="5" spans="1:34" s="94" customFormat="1" ht="33.75" customHeight="1">
      <c r="A5" s="191"/>
      <c r="B5" s="187" t="s">
        <v>301</v>
      </c>
      <c r="C5" s="203" t="s">
        <v>303</v>
      </c>
      <c r="D5" s="203" t="s">
        <v>364</v>
      </c>
      <c r="E5" s="203" t="s">
        <v>365</v>
      </c>
      <c r="F5" s="187" t="s">
        <v>304</v>
      </c>
      <c r="G5" s="187" t="s">
        <v>366</v>
      </c>
      <c r="H5" s="187" t="s">
        <v>307</v>
      </c>
      <c r="I5" s="187" t="s">
        <v>308</v>
      </c>
      <c r="J5" s="187" t="s">
        <v>309</v>
      </c>
      <c r="K5" s="187" t="s">
        <v>310</v>
      </c>
      <c r="L5" s="187" t="s">
        <v>367</v>
      </c>
      <c r="M5" s="189" t="s">
        <v>368</v>
      </c>
      <c r="N5" s="190" t="s">
        <v>369</v>
      </c>
      <c r="O5" s="187" t="s">
        <v>314</v>
      </c>
      <c r="P5" s="187" t="s">
        <v>370</v>
      </c>
      <c r="Q5" s="110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E5" s="199"/>
      <c r="AG5" s="201"/>
    </row>
    <row r="6" spans="1:34" s="94" customFormat="1" ht="33.75" customHeight="1">
      <c r="A6" s="192" t="s">
        <v>43</v>
      </c>
      <c r="B6" s="188"/>
      <c r="C6" s="109">
        <v>0</v>
      </c>
      <c r="D6" s="109">
        <v>0</v>
      </c>
      <c r="E6" s="109">
        <v>0</v>
      </c>
      <c r="F6" s="188">
        <v>0</v>
      </c>
      <c r="G6" s="188">
        <v>0</v>
      </c>
      <c r="H6" s="188">
        <v>0</v>
      </c>
      <c r="I6" s="188">
        <v>0</v>
      </c>
      <c r="J6" s="188">
        <v>0</v>
      </c>
      <c r="K6" s="188">
        <v>0</v>
      </c>
      <c r="L6" s="188">
        <v>0</v>
      </c>
      <c r="M6" s="109">
        <v>0</v>
      </c>
      <c r="N6" s="109">
        <v>0</v>
      </c>
      <c r="O6" s="188">
        <v>0</v>
      </c>
      <c r="P6" s="188">
        <f>SUM(B6:O6)</f>
        <v>0</v>
      </c>
      <c r="Q6" s="110"/>
      <c r="R6" s="185">
        <v>0</v>
      </c>
      <c r="S6" s="185">
        <v>0</v>
      </c>
      <c r="T6" s="185">
        <v>3</v>
      </c>
      <c r="U6" s="185">
        <v>0</v>
      </c>
      <c r="V6" s="185">
        <v>0</v>
      </c>
      <c r="W6" s="185">
        <v>0</v>
      </c>
      <c r="X6" s="185">
        <v>1</v>
      </c>
      <c r="Y6" s="185">
        <v>0</v>
      </c>
      <c r="Z6" s="185">
        <v>0</v>
      </c>
      <c r="AA6" s="185">
        <v>1</v>
      </c>
      <c r="AB6" s="185">
        <v>0</v>
      </c>
      <c r="AC6" s="185">
        <f>SUM(R6:AB6)</f>
        <v>5</v>
      </c>
      <c r="AE6" s="185">
        <v>0</v>
      </c>
      <c r="AG6" s="202">
        <f>AE6+AC6+P6</f>
        <v>5</v>
      </c>
    </row>
    <row r="7" spans="1:34">
      <c r="A7" s="95" t="s">
        <v>44</v>
      </c>
      <c r="B7" s="111">
        <f>'[1]Atención Especializada'!E4+'[1]Atención Especializada'!F4</f>
        <v>14</v>
      </c>
      <c r="C7" s="111">
        <v>16</v>
      </c>
      <c r="D7" s="111">
        <v>2</v>
      </c>
      <c r="E7" s="111">
        <v>1</v>
      </c>
      <c r="F7" s="111">
        <v>35</v>
      </c>
      <c r="G7" s="111">
        <v>11</v>
      </c>
      <c r="H7" s="111">
        <v>4</v>
      </c>
      <c r="I7" s="111">
        <v>62</v>
      </c>
      <c r="J7" s="111"/>
      <c r="K7" s="111">
        <v>2</v>
      </c>
      <c r="L7" s="111">
        <v>21</v>
      </c>
      <c r="M7" s="111">
        <v>23</v>
      </c>
      <c r="N7" s="111">
        <v>3</v>
      </c>
      <c r="O7" s="111">
        <v>5</v>
      </c>
      <c r="P7" s="112">
        <f t="shared" ref="P7:P70" si="0">SUM(B7:O7)</f>
        <v>199</v>
      </c>
      <c r="Q7" s="113"/>
      <c r="R7" s="114">
        <v>3</v>
      </c>
      <c r="S7" s="114">
        <v>3</v>
      </c>
      <c r="T7" s="114">
        <v>3</v>
      </c>
      <c r="U7" s="114">
        <v>1</v>
      </c>
      <c r="V7" s="114">
        <v>6</v>
      </c>
      <c r="W7" s="114">
        <v>7</v>
      </c>
      <c r="X7" s="114">
        <v>3</v>
      </c>
      <c r="Y7" s="114">
        <v>1</v>
      </c>
      <c r="Z7" s="114">
        <v>1</v>
      </c>
      <c r="AA7" s="114">
        <v>3</v>
      </c>
      <c r="AB7" s="114">
        <v>1</v>
      </c>
      <c r="AC7" s="115">
        <f>SUM(R7:AB7)</f>
        <v>32</v>
      </c>
      <c r="AD7" s="116"/>
      <c r="AE7" s="115">
        <v>0</v>
      </c>
      <c r="AF7" s="116"/>
      <c r="AG7" s="115">
        <f t="shared" ref="AG7:AG71" si="1">AE7+AC7+P7</f>
        <v>231</v>
      </c>
      <c r="AH7" s="117"/>
    </row>
    <row r="8" spans="1:34">
      <c r="A8" s="95" t="s">
        <v>45</v>
      </c>
      <c r="B8" s="114">
        <v>0</v>
      </c>
      <c r="C8" s="114">
        <v>0</v>
      </c>
      <c r="D8" s="114">
        <v>1</v>
      </c>
      <c r="E8" s="114">
        <v>0</v>
      </c>
      <c r="F8" s="114">
        <v>1</v>
      </c>
      <c r="G8" s="114"/>
      <c r="H8" s="114">
        <v>0</v>
      </c>
      <c r="I8" s="114">
        <v>2</v>
      </c>
      <c r="J8" s="114">
        <v>1</v>
      </c>
      <c r="K8" s="114">
        <v>0</v>
      </c>
      <c r="L8" s="114">
        <v>2</v>
      </c>
      <c r="M8" s="114">
        <v>1</v>
      </c>
      <c r="N8" s="114">
        <v>0</v>
      </c>
      <c r="O8" s="114">
        <v>1</v>
      </c>
      <c r="P8" s="115">
        <f t="shared" si="0"/>
        <v>9</v>
      </c>
      <c r="Q8" s="113"/>
      <c r="R8" s="114">
        <v>0</v>
      </c>
      <c r="S8" s="114">
        <v>0</v>
      </c>
      <c r="T8" s="114">
        <v>0</v>
      </c>
      <c r="U8" s="114">
        <v>0</v>
      </c>
      <c r="V8" s="114">
        <v>0</v>
      </c>
      <c r="W8" s="114">
        <v>0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5">
        <f t="shared" ref="AC8:AC71" si="2">SUM(R8:AB8)</f>
        <v>0</v>
      </c>
      <c r="AD8" s="116"/>
      <c r="AE8" s="115">
        <v>0</v>
      </c>
      <c r="AF8" s="116"/>
      <c r="AG8" s="115">
        <f t="shared" si="1"/>
        <v>9</v>
      </c>
      <c r="AH8" s="117"/>
    </row>
    <row r="9" spans="1:34">
      <c r="A9" s="95" t="s">
        <v>47</v>
      </c>
      <c r="B9" s="114">
        <v>76</v>
      </c>
      <c r="C9" s="114">
        <v>214</v>
      </c>
      <c r="D9" s="114">
        <v>39</v>
      </c>
      <c r="E9" s="114">
        <v>39</v>
      </c>
      <c r="F9" s="114">
        <v>205</v>
      </c>
      <c r="G9" s="114">
        <v>92</v>
      </c>
      <c r="H9" s="114">
        <v>122</v>
      </c>
      <c r="I9" s="114">
        <v>241</v>
      </c>
      <c r="J9" s="114">
        <v>82</v>
      </c>
      <c r="K9" s="114">
        <v>53</v>
      </c>
      <c r="L9" s="114">
        <v>177</v>
      </c>
      <c r="M9" s="114">
        <v>177</v>
      </c>
      <c r="N9" s="114">
        <v>28</v>
      </c>
      <c r="O9" s="114">
        <v>161</v>
      </c>
      <c r="P9" s="115">
        <f t="shared" si="0"/>
        <v>1706</v>
      </c>
      <c r="Q9" s="113"/>
      <c r="R9" s="114">
        <v>53</v>
      </c>
      <c r="S9" s="114">
        <v>162</v>
      </c>
      <c r="T9" s="114">
        <v>121</v>
      </c>
      <c r="U9" s="114">
        <v>52</v>
      </c>
      <c r="V9" s="114">
        <v>86</v>
      </c>
      <c r="W9" s="114">
        <v>127</v>
      </c>
      <c r="X9" s="114">
        <v>55</v>
      </c>
      <c r="Y9" s="114">
        <v>45</v>
      </c>
      <c r="Z9" s="114">
        <v>87</v>
      </c>
      <c r="AA9" s="114">
        <v>97</v>
      </c>
      <c r="AB9" s="114">
        <v>87</v>
      </c>
      <c r="AC9" s="115">
        <f t="shared" si="2"/>
        <v>972</v>
      </c>
      <c r="AD9" s="116"/>
      <c r="AE9" s="115">
        <v>12</v>
      </c>
      <c r="AF9" s="116"/>
      <c r="AG9" s="115">
        <f t="shared" si="1"/>
        <v>2690</v>
      </c>
      <c r="AH9" s="117"/>
    </row>
    <row r="10" spans="1:34">
      <c r="A10" s="95" t="s">
        <v>48</v>
      </c>
      <c r="B10" s="114">
        <v>0</v>
      </c>
      <c r="C10" s="114">
        <v>1</v>
      </c>
      <c r="D10" s="114">
        <v>0</v>
      </c>
      <c r="E10" s="114">
        <v>0</v>
      </c>
      <c r="F10" s="114">
        <v>1</v>
      </c>
      <c r="G10" s="114">
        <v>0</v>
      </c>
      <c r="H10" s="114">
        <v>0</v>
      </c>
      <c r="I10" s="114">
        <v>0</v>
      </c>
      <c r="J10" s="114">
        <v>0</v>
      </c>
      <c r="K10" s="114">
        <v>0</v>
      </c>
      <c r="L10" s="114">
        <v>1</v>
      </c>
      <c r="M10" s="114">
        <v>0</v>
      </c>
      <c r="N10" s="114">
        <v>0</v>
      </c>
      <c r="O10" s="114">
        <v>1</v>
      </c>
      <c r="P10" s="115">
        <f t="shared" si="0"/>
        <v>4</v>
      </c>
      <c r="Q10" s="113"/>
      <c r="R10" s="114">
        <v>0</v>
      </c>
      <c r="S10" s="114">
        <v>0</v>
      </c>
      <c r="T10" s="114">
        <v>0</v>
      </c>
      <c r="U10" s="114">
        <v>0</v>
      </c>
      <c r="V10" s="114">
        <v>0</v>
      </c>
      <c r="W10" s="114">
        <v>0</v>
      </c>
      <c r="X10" s="114">
        <v>0</v>
      </c>
      <c r="Y10" s="114">
        <v>0</v>
      </c>
      <c r="Z10" s="114">
        <v>0</v>
      </c>
      <c r="AA10" s="114">
        <v>0</v>
      </c>
      <c r="AB10" s="114">
        <v>0</v>
      </c>
      <c r="AC10" s="115">
        <f t="shared" si="2"/>
        <v>0</v>
      </c>
      <c r="AD10" s="116"/>
      <c r="AE10" s="115">
        <v>0</v>
      </c>
      <c r="AF10" s="116"/>
      <c r="AG10" s="115">
        <f t="shared" si="1"/>
        <v>4</v>
      </c>
      <c r="AH10" s="117"/>
    </row>
    <row r="11" spans="1:34">
      <c r="A11" s="95" t="s">
        <v>49</v>
      </c>
      <c r="B11" s="114">
        <v>0</v>
      </c>
      <c r="C11" s="114">
        <v>1</v>
      </c>
      <c r="D11" s="114">
        <v>1</v>
      </c>
      <c r="E11" s="114">
        <v>0</v>
      </c>
      <c r="F11" s="114">
        <v>0</v>
      </c>
      <c r="G11" s="114"/>
      <c r="H11" s="114">
        <v>1</v>
      </c>
      <c r="I11" s="114">
        <v>6</v>
      </c>
      <c r="J11" s="114">
        <v>0</v>
      </c>
      <c r="K11" s="114">
        <v>0</v>
      </c>
      <c r="L11" s="114"/>
      <c r="M11" s="114">
        <v>0</v>
      </c>
      <c r="N11" s="114">
        <v>0</v>
      </c>
      <c r="O11" s="114">
        <v>0</v>
      </c>
      <c r="P11" s="115">
        <f t="shared" si="0"/>
        <v>9</v>
      </c>
      <c r="Q11" s="113"/>
      <c r="R11" s="114">
        <v>0</v>
      </c>
      <c r="S11" s="114">
        <v>0</v>
      </c>
      <c r="T11" s="114">
        <v>0</v>
      </c>
      <c r="U11" s="114">
        <v>0</v>
      </c>
      <c r="V11" s="114">
        <v>0</v>
      </c>
      <c r="W11" s="114">
        <v>0</v>
      </c>
      <c r="X11" s="114">
        <v>0</v>
      </c>
      <c r="Y11" s="114">
        <v>0</v>
      </c>
      <c r="Z11" s="114">
        <v>0</v>
      </c>
      <c r="AA11" s="114">
        <v>0</v>
      </c>
      <c r="AB11" s="114">
        <v>0</v>
      </c>
      <c r="AC11" s="115">
        <f t="shared" si="2"/>
        <v>0</v>
      </c>
      <c r="AD11" s="116"/>
      <c r="AE11" s="115">
        <v>0</v>
      </c>
      <c r="AF11" s="116"/>
      <c r="AG11" s="115">
        <f t="shared" si="1"/>
        <v>9</v>
      </c>
      <c r="AH11" s="117"/>
    </row>
    <row r="12" spans="1:34">
      <c r="A12" s="95" t="s">
        <v>52</v>
      </c>
      <c r="B12" s="114">
        <v>0</v>
      </c>
      <c r="C12" s="114">
        <v>0</v>
      </c>
      <c r="D12" s="114">
        <v>0</v>
      </c>
      <c r="E12" s="114">
        <v>0</v>
      </c>
      <c r="F12" s="114">
        <v>1</v>
      </c>
      <c r="G12" s="114">
        <v>0</v>
      </c>
      <c r="H12" s="114">
        <v>0</v>
      </c>
      <c r="I12" s="114">
        <v>1</v>
      </c>
      <c r="J12" s="114">
        <v>1</v>
      </c>
      <c r="K12" s="114">
        <v>0</v>
      </c>
      <c r="L12" s="114">
        <v>0</v>
      </c>
      <c r="M12" s="114">
        <v>1</v>
      </c>
      <c r="N12" s="114">
        <v>0</v>
      </c>
      <c r="O12" s="114">
        <v>0</v>
      </c>
      <c r="P12" s="115">
        <f t="shared" si="0"/>
        <v>4</v>
      </c>
      <c r="Q12" s="113"/>
      <c r="R12" s="114">
        <v>0</v>
      </c>
      <c r="S12" s="114">
        <v>0</v>
      </c>
      <c r="T12" s="114">
        <v>0</v>
      </c>
      <c r="U12" s="114">
        <v>0</v>
      </c>
      <c r="V12" s="114">
        <v>0</v>
      </c>
      <c r="W12" s="114">
        <v>0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5">
        <f t="shared" si="2"/>
        <v>0</v>
      </c>
      <c r="AD12" s="116"/>
      <c r="AE12" s="115">
        <v>0</v>
      </c>
      <c r="AF12" s="116"/>
      <c r="AG12" s="115">
        <f t="shared" si="1"/>
        <v>4</v>
      </c>
      <c r="AH12" s="117"/>
    </row>
    <row r="13" spans="1:34">
      <c r="A13" s="95" t="s">
        <v>53</v>
      </c>
      <c r="B13" s="114">
        <v>134</v>
      </c>
      <c r="C13" s="114">
        <v>235</v>
      </c>
      <c r="D13" s="114">
        <v>39</v>
      </c>
      <c r="E13" s="114">
        <v>44</v>
      </c>
      <c r="F13" s="114">
        <v>334</v>
      </c>
      <c r="G13" s="114">
        <v>110</v>
      </c>
      <c r="H13" s="114">
        <v>151</v>
      </c>
      <c r="I13" s="114">
        <v>369</v>
      </c>
      <c r="J13" s="114">
        <v>121</v>
      </c>
      <c r="K13" s="114">
        <v>96</v>
      </c>
      <c r="L13" s="114">
        <v>198</v>
      </c>
      <c r="M13" s="114">
        <v>297</v>
      </c>
      <c r="N13" s="114">
        <v>37</v>
      </c>
      <c r="O13" s="114">
        <v>193</v>
      </c>
      <c r="P13" s="115">
        <f t="shared" si="0"/>
        <v>2358</v>
      </c>
      <c r="Q13" s="113"/>
      <c r="R13" s="114">
        <v>23</v>
      </c>
      <c r="S13" s="114">
        <v>52</v>
      </c>
      <c r="T13" s="114">
        <v>58</v>
      </c>
      <c r="U13" s="114">
        <v>29</v>
      </c>
      <c r="V13" s="114">
        <v>25</v>
      </c>
      <c r="W13" s="114">
        <v>22</v>
      </c>
      <c r="X13" s="114">
        <v>25</v>
      </c>
      <c r="Y13" s="114">
        <v>18</v>
      </c>
      <c r="Z13" s="114">
        <v>28</v>
      </c>
      <c r="AA13" s="114">
        <v>31</v>
      </c>
      <c r="AB13" s="114">
        <v>24</v>
      </c>
      <c r="AC13" s="115">
        <f t="shared" si="2"/>
        <v>335</v>
      </c>
      <c r="AD13" s="116"/>
      <c r="AE13" s="115">
        <v>0</v>
      </c>
      <c r="AF13" s="116"/>
      <c r="AG13" s="115">
        <f t="shared" si="1"/>
        <v>2693</v>
      </c>
      <c r="AH13" s="117"/>
    </row>
    <row r="14" spans="1:34">
      <c r="A14" s="95" t="s">
        <v>54</v>
      </c>
      <c r="B14" s="114">
        <v>1</v>
      </c>
      <c r="C14" s="114">
        <v>1</v>
      </c>
      <c r="D14" s="114">
        <v>1</v>
      </c>
      <c r="E14" s="114">
        <v>0</v>
      </c>
      <c r="F14" s="114">
        <v>11</v>
      </c>
      <c r="G14" s="114">
        <v>5</v>
      </c>
      <c r="H14" s="114">
        <v>2</v>
      </c>
      <c r="I14" s="114">
        <v>7</v>
      </c>
      <c r="J14" s="114">
        <v>1</v>
      </c>
      <c r="K14" s="114">
        <v>3</v>
      </c>
      <c r="L14" s="114">
        <v>0</v>
      </c>
      <c r="M14" s="114">
        <v>0</v>
      </c>
      <c r="N14" s="114">
        <v>1</v>
      </c>
      <c r="O14" s="114">
        <v>1</v>
      </c>
      <c r="P14" s="115">
        <f t="shared" si="0"/>
        <v>34</v>
      </c>
      <c r="Q14" s="113"/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  <c r="AC14" s="115">
        <f t="shared" si="2"/>
        <v>0</v>
      </c>
      <c r="AD14" s="116"/>
      <c r="AE14" s="115">
        <v>0</v>
      </c>
      <c r="AF14" s="116"/>
      <c r="AG14" s="115">
        <f t="shared" si="1"/>
        <v>34</v>
      </c>
      <c r="AH14" s="117"/>
    </row>
    <row r="15" spans="1:34">
      <c r="A15" s="95" t="s">
        <v>55</v>
      </c>
      <c r="B15" s="114">
        <v>0</v>
      </c>
      <c r="C15" s="114">
        <v>0</v>
      </c>
      <c r="D15" s="114">
        <v>0</v>
      </c>
      <c r="E15" s="114">
        <v>0</v>
      </c>
      <c r="F15" s="114">
        <v>4</v>
      </c>
      <c r="G15" s="114">
        <v>0</v>
      </c>
      <c r="H15" s="114">
        <v>0</v>
      </c>
      <c r="I15" s="114">
        <v>4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2</v>
      </c>
      <c r="P15" s="115">
        <f t="shared" si="0"/>
        <v>10</v>
      </c>
      <c r="Q15" s="113"/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  <c r="AC15" s="115">
        <f t="shared" si="2"/>
        <v>0</v>
      </c>
      <c r="AD15" s="116"/>
      <c r="AE15" s="115">
        <v>0</v>
      </c>
      <c r="AF15" s="116"/>
      <c r="AG15" s="115">
        <f t="shared" si="1"/>
        <v>10</v>
      </c>
      <c r="AH15" s="117"/>
    </row>
    <row r="16" spans="1:34">
      <c r="A16" s="95" t="s">
        <v>56</v>
      </c>
      <c r="B16" s="114">
        <v>0</v>
      </c>
      <c r="C16" s="114">
        <v>0</v>
      </c>
      <c r="D16" s="114">
        <v>0</v>
      </c>
      <c r="E16" s="114">
        <v>2</v>
      </c>
      <c r="F16" s="114">
        <v>15</v>
      </c>
      <c r="G16" s="114">
        <v>10</v>
      </c>
      <c r="H16" s="114">
        <v>0</v>
      </c>
      <c r="I16" s="114">
        <v>0</v>
      </c>
      <c r="J16" s="114">
        <v>0</v>
      </c>
      <c r="K16" s="114">
        <v>0</v>
      </c>
      <c r="L16" s="114">
        <v>7</v>
      </c>
      <c r="M16" s="114">
        <v>3</v>
      </c>
      <c r="N16" s="114">
        <v>2</v>
      </c>
      <c r="O16" s="114">
        <v>0</v>
      </c>
      <c r="P16" s="115">
        <f t="shared" si="0"/>
        <v>39</v>
      </c>
      <c r="Q16" s="113"/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5">
        <f t="shared" si="2"/>
        <v>0</v>
      </c>
      <c r="AD16" s="116"/>
      <c r="AE16" s="115">
        <v>0</v>
      </c>
      <c r="AF16" s="116"/>
      <c r="AG16" s="115">
        <f t="shared" si="1"/>
        <v>39</v>
      </c>
      <c r="AH16" s="117"/>
    </row>
    <row r="17" spans="1:34">
      <c r="A17" s="95" t="s">
        <v>317</v>
      </c>
      <c r="B17" s="114">
        <v>0</v>
      </c>
      <c r="C17" s="114">
        <v>0</v>
      </c>
      <c r="D17" s="114">
        <v>0</v>
      </c>
      <c r="E17" s="114">
        <v>0</v>
      </c>
      <c r="F17" s="114">
        <v>0</v>
      </c>
      <c r="G17" s="114">
        <v>0</v>
      </c>
      <c r="H17" s="114">
        <v>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5">
        <f t="shared" si="0"/>
        <v>0</v>
      </c>
      <c r="Q17" s="113"/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  <c r="AC17" s="115">
        <f t="shared" si="2"/>
        <v>0</v>
      </c>
      <c r="AD17" s="116"/>
      <c r="AE17" s="115">
        <v>0</v>
      </c>
      <c r="AF17" s="116"/>
      <c r="AG17" s="115">
        <f t="shared" si="1"/>
        <v>0</v>
      </c>
      <c r="AH17" s="117"/>
    </row>
    <row r="18" spans="1:34">
      <c r="A18" s="95" t="s">
        <v>57</v>
      </c>
      <c r="B18" s="114">
        <v>1</v>
      </c>
      <c r="C18" s="114">
        <v>1</v>
      </c>
      <c r="D18" s="114"/>
      <c r="E18" s="114">
        <v>0</v>
      </c>
      <c r="F18" s="114">
        <v>1</v>
      </c>
      <c r="G18" s="114">
        <v>1</v>
      </c>
      <c r="H18" s="114">
        <v>1</v>
      </c>
      <c r="I18" s="114">
        <v>1</v>
      </c>
      <c r="J18" s="114">
        <v>1</v>
      </c>
      <c r="K18" s="114">
        <v>1</v>
      </c>
      <c r="L18" s="114">
        <v>1</v>
      </c>
      <c r="M18" s="114">
        <v>1</v>
      </c>
      <c r="N18" s="114">
        <v>1</v>
      </c>
      <c r="O18" s="114">
        <v>1</v>
      </c>
      <c r="P18" s="115">
        <f t="shared" si="0"/>
        <v>12</v>
      </c>
      <c r="Q18" s="113"/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5">
        <f t="shared" si="2"/>
        <v>0</v>
      </c>
      <c r="AD18" s="116"/>
      <c r="AE18" s="115"/>
      <c r="AF18" s="116"/>
      <c r="AG18" s="115">
        <f t="shared" si="1"/>
        <v>12</v>
      </c>
      <c r="AH18" s="117"/>
    </row>
    <row r="19" spans="1:34">
      <c r="A19" s="95" t="s">
        <v>58</v>
      </c>
      <c r="B19" s="114">
        <v>1</v>
      </c>
      <c r="C19" s="114">
        <v>0</v>
      </c>
      <c r="D19" s="114">
        <v>0</v>
      </c>
      <c r="E19" s="114">
        <v>0</v>
      </c>
      <c r="F19" s="114">
        <v>4</v>
      </c>
      <c r="G19" s="114">
        <v>0</v>
      </c>
      <c r="H19" s="114">
        <v>1</v>
      </c>
      <c r="I19" s="114">
        <v>6</v>
      </c>
      <c r="J19" s="114">
        <v>0</v>
      </c>
      <c r="K19" s="114">
        <v>0</v>
      </c>
      <c r="L19" s="114">
        <v>3</v>
      </c>
      <c r="M19" s="114">
        <v>4</v>
      </c>
      <c r="N19" s="114">
        <v>0</v>
      </c>
      <c r="O19" s="114">
        <v>1</v>
      </c>
      <c r="P19" s="115">
        <f t="shared" si="0"/>
        <v>20</v>
      </c>
      <c r="Q19" s="113"/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  <c r="AC19" s="115">
        <f t="shared" si="2"/>
        <v>0</v>
      </c>
      <c r="AD19" s="116"/>
      <c r="AE19" s="115"/>
      <c r="AF19" s="116"/>
      <c r="AG19" s="115">
        <f t="shared" si="1"/>
        <v>20</v>
      </c>
      <c r="AH19" s="117"/>
    </row>
    <row r="20" spans="1:34">
      <c r="A20" s="95" t="s">
        <v>60</v>
      </c>
      <c r="B20" s="114">
        <v>1</v>
      </c>
      <c r="C20" s="114">
        <v>0</v>
      </c>
      <c r="D20" s="114">
        <v>0</v>
      </c>
      <c r="E20" s="114">
        <v>1</v>
      </c>
      <c r="F20" s="114"/>
      <c r="G20" s="114">
        <v>0</v>
      </c>
      <c r="H20" s="114">
        <v>0</v>
      </c>
      <c r="I20" s="114">
        <v>0</v>
      </c>
      <c r="J20" s="114">
        <v>1</v>
      </c>
      <c r="K20" s="114">
        <v>1</v>
      </c>
      <c r="L20" s="114">
        <v>2</v>
      </c>
      <c r="M20" s="114">
        <v>2</v>
      </c>
      <c r="N20" s="114">
        <v>0</v>
      </c>
      <c r="O20" s="114">
        <v>1</v>
      </c>
      <c r="P20" s="115">
        <f t="shared" si="0"/>
        <v>9</v>
      </c>
      <c r="Q20" s="113"/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5">
        <f t="shared" si="2"/>
        <v>0</v>
      </c>
      <c r="AD20" s="116"/>
      <c r="AE20" s="115">
        <v>0</v>
      </c>
      <c r="AF20" s="116"/>
      <c r="AG20" s="115">
        <f t="shared" si="1"/>
        <v>9</v>
      </c>
      <c r="AH20" s="117"/>
    </row>
    <row r="21" spans="1:34">
      <c r="A21" s="95" t="s">
        <v>331</v>
      </c>
      <c r="B21" s="114">
        <v>0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1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5">
        <f t="shared" si="0"/>
        <v>1</v>
      </c>
      <c r="Q21" s="113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5">
        <f t="shared" si="2"/>
        <v>0</v>
      </c>
      <c r="AD21" s="116"/>
      <c r="AE21" s="115"/>
      <c r="AF21" s="116"/>
      <c r="AG21" s="115">
        <f t="shared" si="1"/>
        <v>1</v>
      </c>
      <c r="AH21" s="117"/>
    </row>
    <row r="22" spans="1:34">
      <c r="A22" s="95" t="s">
        <v>62</v>
      </c>
      <c r="B22" s="114">
        <v>1</v>
      </c>
      <c r="C22" s="114">
        <v>1</v>
      </c>
      <c r="D22" s="114">
        <v>1</v>
      </c>
      <c r="E22" s="114">
        <v>1</v>
      </c>
      <c r="F22" s="114">
        <v>1</v>
      </c>
      <c r="G22" s="114">
        <v>1</v>
      </c>
      <c r="H22" s="114">
        <v>1</v>
      </c>
      <c r="I22" s="114">
        <v>1</v>
      </c>
      <c r="J22" s="114">
        <v>1</v>
      </c>
      <c r="K22" s="114">
        <v>1</v>
      </c>
      <c r="L22" s="114">
        <v>1</v>
      </c>
      <c r="M22" s="114">
        <v>1</v>
      </c>
      <c r="N22" s="114">
        <v>1</v>
      </c>
      <c r="O22" s="114">
        <v>1</v>
      </c>
      <c r="P22" s="115">
        <f t="shared" si="0"/>
        <v>14</v>
      </c>
      <c r="Q22" s="113"/>
      <c r="R22" s="114">
        <v>1</v>
      </c>
      <c r="S22" s="114">
        <v>1</v>
      </c>
      <c r="T22" s="114">
        <v>1</v>
      </c>
      <c r="U22" s="114">
        <v>1</v>
      </c>
      <c r="V22" s="114">
        <v>1</v>
      </c>
      <c r="W22" s="114">
        <v>1</v>
      </c>
      <c r="X22" s="114">
        <v>1</v>
      </c>
      <c r="Y22" s="114">
        <v>1</v>
      </c>
      <c r="Z22" s="114">
        <v>1</v>
      </c>
      <c r="AA22" s="114">
        <v>1</v>
      </c>
      <c r="AB22" s="114">
        <v>1</v>
      </c>
      <c r="AC22" s="115">
        <f t="shared" si="2"/>
        <v>11</v>
      </c>
      <c r="AD22" s="116"/>
      <c r="AE22" s="115">
        <v>0</v>
      </c>
      <c r="AF22" s="116"/>
      <c r="AG22" s="115">
        <f t="shared" si="1"/>
        <v>25</v>
      </c>
      <c r="AH22" s="117"/>
    </row>
    <row r="23" spans="1:34">
      <c r="A23" s="95" t="s">
        <v>63</v>
      </c>
      <c r="B23" s="114">
        <v>1</v>
      </c>
      <c r="C23" s="114">
        <v>1</v>
      </c>
      <c r="D23" s="114">
        <v>1</v>
      </c>
      <c r="E23" s="114">
        <v>1</v>
      </c>
      <c r="F23" s="114">
        <v>1</v>
      </c>
      <c r="G23" s="114">
        <v>1</v>
      </c>
      <c r="H23" s="114">
        <v>1</v>
      </c>
      <c r="I23" s="114">
        <v>1</v>
      </c>
      <c r="J23" s="114">
        <v>1</v>
      </c>
      <c r="K23" s="114">
        <v>1</v>
      </c>
      <c r="L23" s="114">
        <v>1</v>
      </c>
      <c r="M23" s="114">
        <v>1</v>
      </c>
      <c r="N23" s="114">
        <v>0</v>
      </c>
      <c r="O23" s="114">
        <v>1</v>
      </c>
      <c r="P23" s="115">
        <f t="shared" si="0"/>
        <v>13</v>
      </c>
      <c r="Q23" s="113"/>
      <c r="R23" s="114">
        <v>0</v>
      </c>
      <c r="S23" s="114">
        <v>1</v>
      </c>
      <c r="T23" s="114">
        <v>1</v>
      </c>
      <c r="U23" s="114">
        <v>0</v>
      </c>
      <c r="V23" s="114">
        <v>0</v>
      </c>
      <c r="W23" s="114">
        <v>1</v>
      </c>
      <c r="X23" s="114">
        <v>0</v>
      </c>
      <c r="Y23" s="114"/>
      <c r="Z23" s="114">
        <v>1</v>
      </c>
      <c r="AA23" s="114">
        <v>1</v>
      </c>
      <c r="AB23" s="114">
        <v>0</v>
      </c>
      <c r="AC23" s="115">
        <f t="shared" si="2"/>
        <v>5</v>
      </c>
      <c r="AD23" s="116"/>
      <c r="AE23" s="115">
        <v>1</v>
      </c>
      <c r="AF23" s="116"/>
      <c r="AG23" s="115">
        <f t="shared" si="1"/>
        <v>19</v>
      </c>
      <c r="AH23" s="117"/>
    </row>
    <row r="24" spans="1:34">
      <c r="A24" s="95" t="s">
        <v>64</v>
      </c>
      <c r="B24" s="114">
        <v>1</v>
      </c>
      <c r="C24" s="114">
        <v>1</v>
      </c>
      <c r="D24" s="114">
        <v>1</v>
      </c>
      <c r="E24" s="114">
        <v>1</v>
      </c>
      <c r="F24" s="114">
        <v>1</v>
      </c>
      <c r="G24" s="114"/>
      <c r="H24" s="114">
        <v>1</v>
      </c>
      <c r="I24" s="114">
        <v>0</v>
      </c>
      <c r="J24" s="114">
        <v>0</v>
      </c>
      <c r="K24" s="114"/>
      <c r="L24" s="114">
        <v>1</v>
      </c>
      <c r="M24" s="114">
        <v>1</v>
      </c>
      <c r="N24" s="114">
        <v>1</v>
      </c>
      <c r="O24" s="114">
        <v>1</v>
      </c>
      <c r="P24" s="115">
        <f t="shared" si="0"/>
        <v>10</v>
      </c>
      <c r="Q24" s="113"/>
      <c r="R24" s="114">
        <v>1</v>
      </c>
      <c r="S24" s="114">
        <v>1</v>
      </c>
      <c r="T24" s="114">
        <v>1</v>
      </c>
      <c r="U24" s="114">
        <v>1</v>
      </c>
      <c r="V24" s="114">
        <v>1</v>
      </c>
      <c r="W24" s="114">
        <v>1</v>
      </c>
      <c r="X24" s="114">
        <v>1</v>
      </c>
      <c r="Y24" s="114">
        <v>1</v>
      </c>
      <c r="Z24" s="114">
        <v>0</v>
      </c>
      <c r="AA24" s="114">
        <v>1</v>
      </c>
      <c r="AB24" s="114">
        <v>0</v>
      </c>
      <c r="AC24" s="115">
        <f t="shared" si="2"/>
        <v>9</v>
      </c>
      <c r="AD24" s="116"/>
      <c r="AE24" s="115">
        <v>1</v>
      </c>
      <c r="AF24" s="116"/>
      <c r="AG24" s="115">
        <f t="shared" si="1"/>
        <v>20</v>
      </c>
      <c r="AH24" s="117"/>
    </row>
    <row r="25" spans="1:34">
      <c r="A25" s="95" t="s">
        <v>65</v>
      </c>
      <c r="B25" s="114">
        <v>1</v>
      </c>
      <c r="C25" s="114">
        <v>1</v>
      </c>
      <c r="D25" s="114">
        <v>1</v>
      </c>
      <c r="E25" s="114">
        <v>1</v>
      </c>
      <c r="F25" s="114">
        <v>1</v>
      </c>
      <c r="G25" s="114">
        <v>1</v>
      </c>
      <c r="H25" s="114">
        <v>1</v>
      </c>
      <c r="I25" s="114">
        <v>1</v>
      </c>
      <c r="J25" s="114">
        <v>1</v>
      </c>
      <c r="K25" s="114">
        <v>1</v>
      </c>
      <c r="L25" s="114">
        <v>1</v>
      </c>
      <c r="M25" s="114">
        <v>1</v>
      </c>
      <c r="N25" s="114">
        <v>1</v>
      </c>
      <c r="O25" s="114">
        <v>1</v>
      </c>
      <c r="P25" s="115">
        <f t="shared" si="0"/>
        <v>14</v>
      </c>
      <c r="Q25" s="113"/>
      <c r="R25" s="114">
        <v>1</v>
      </c>
      <c r="S25" s="114">
        <v>1</v>
      </c>
      <c r="T25" s="114">
        <v>1</v>
      </c>
      <c r="U25" s="114">
        <v>1</v>
      </c>
      <c r="V25" s="114">
        <v>1</v>
      </c>
      <c r="W25" s="114">
        <v>1</v>
      </c>
      <c r="X25" s="114">
        <v>1</v>
      </c>
      <c r="Y25" s="114">
        <v>1</v>
      </c>
      <c r="Z25" s="114">
        <v>1</v>
      </c>
      <c r="AA25" s="114">
        <v>1</v>
      </c>
      <c r="AB25" s="114">
        <v>1</v>
      </c>
      <c r="AC25" s="115">
        <f t="shared" si="2"/>
        <v>11</v>
      </c>
      <c r="AD25" s="116"/>
      <c r="AE25" s="115">
        <v>1</v>
      </c>
      <c r="AF25" s="116"/>
      <c r="AG25" s="115">
        <f t="shared" si="1"/>
        <v>26</v>
      </c>
      <c r="AH25" s="117"/>
    </row>
    <row r="26" spans="1:34">
      <c r="A26" s="95" t="s">
        <v>66</v>
      </c>
      <c r="B26" s="114">
        <v>0</v>
      </c>
      <c r="C26" s="114">
        <v>0</v>
      </c>
      <c r="D26" s="114">
        <v>0</v>
      </c>
      <c r="E26" s="114">
        <v>0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1</v>
      </c>
      <c r="P26" s="115">
        <f t="shared" si="0"/>
        <v>1</v>
      </c>
      <c r="Q26" s="113"/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5">
        <f t="shared" si="2"/>
        <v>0</v>
      </c>
      <c r="AD26" s="116"/>
      <c r="AE26" s="115">
        <v>0</v>
      </c>
      <c r="AF26" s="116"/>
      <c r="AG26" s="115">
        <f t="shared" si="1"/>
        <v>1</v>
      </c>
      <c r="AH26" s="117"/>
    </row>
    <row r="27" spans="1:34">
      <c r="A27" s="95" t="s">
        <v>67</v>
      </c>
      <c r="B27" s="114">
        <v>2</v>
      </c>
      <c r="C27" s="114">
        <v>4</v>
      </c>
      <c r="D27" s="114">
        <v>0</v>
      </c>
      <c r="E27" s="114">
        <v>1</v>
      </c>
      <c r="F27" s="114">
        <v>7</v>
      </c>
      <c r="G27" s="114"/>
      <c r="H27" s="114">
        <v>2</v>
      </c>
      <c r="I27" s="114">
        <v>1</v>
      </c>
      <c r="J27" s="114">
        <v>1</v>
      </c>
      <c r="K27" s="114">
        <v>0</v>
      </c>
      <c r="L27" s="114"/>
      <c r="M27" s="114">
        <v>1</v>
      </c>
      <c r="N27" s="114">
        <v>0</v>
      </c>
      <c r="O27" s="114">
        <v>0</v>
      </c>
      <c r="P27" s="115">
        <f t="shared" si="0"/>
        <v>19</v>
      </c>
      <c r="Q27" s="113"/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  <c r="AC27" s="115">
        <f t="shared" si="2"/>
        <v>0</v>
      </c>
      <c r="AD27" s="116"/>
      <c r="AE27" s="115">
        <v>0</v>
      </c>
      <c r="AF27" s="116"/>
      <c r="AG27" s="115">
        <f t="shared" si="1"/>
        <v>19</v>
      </c>
      <c r="AH27" s="117"/>
    </row>
    <row r="28" spans="1:34">
      <c r="A28" s="95" t="s">
        <v>69</v>
      </c>
      <c r="B28" s="114">
        <v>3</v>
      </c>
      <c r="C28" s="114">
        <v>0</v>
      </c>
      <c r="D28" s="114">
        <v>1</v>
      </c>
      <c r="E28" s="114">
        <v>0</v>
      </c>
      <c r="F28" s="114">
        <v>4</v>
      </c>
      <c r="G28" s="114">
        <v>0</v>
      </c>
      <c r="H28" s="114">
        <v>2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5">
        <f t="shared" si="0"/>
        <v>10</v>
      </c>
      <c r="Q28" s="113"/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5">
        <f t="shared" si="2"/>
        <v>0</v>
      </c>
      <c r="AD28" s="116"/>
      <c r="AE28" s="115">
        <v>0</v>
      </c>
      <c r="AF28" s="116"/>
      <c r="AG28" s="115">
        <f t="shared" si="1"/>
        <v>10</v>
      </c>
      <c r="AH28" s="117"/>
    </row>
    <row r="29" spans="1:34">
      <c r="A29" s="95" t="s">
        <v>212</v>
      </c>
      <c r="B29" s="114">
        <v>0</v>
      </c>
      <c r="C29" s="114">
        <v>0</v>
      </c>
      <c r="D29" s="114">
        <v>0</v>
      </c>
      <c r="E29" s="114">
        <v>1</v>
      </c>
      <c r="F29" s="114">
        <v>1</v>
      </c>
      <c r="G29" s="114">
        <v>1</v>
      </c>
      <c r="H29" s="114">
        <v>0</v>
      </c>
      <c r="I29" s="114">
        <v>0</v>
      </c>
      <c r="J29" s="114">
        <v>0</v>
      </c>
      <c r="K29" s="114">
        <v>1</v>
      </c>
      <c r="L29" s="114">
        <v>0</v>
      </c>
      <c r="M29" s="114">
        <v>1</v>
      </c>
      <c r="N29" s="114">
        <v>0</v>
      </c>
      <c r="O29" s="114">
        <v>0</v>
      </c>
      <c r="P29" s="115">
        <f t="shared" si="0"/>
        <v>5</v>
      </c>
      <c r="Q29" s="113"/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5">
        <f t="shared" si="2"/>
        <v>0</v>
      </c>
      <c r="AD29" s="116"/>
      <c r="AE29" s="115">
        <v>0</v>
      </c>
      <c r="AF29" s="116"/>
      <c r="AG29" s="115">
        <f t="shared" si="1"/>
        <v>5</v>
      </c>
      <c r="AH29" s="117"/>
    </row>
    <row r="30" spans="1:34">
      <c r="A30" s="95" t="s">
        <v>70</v>
      </c>
      <c r="B30" s="114">
        <v>0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4</v>
      </c>
      <c r="P30" s="115">
        <f t="shared" si="0"/>
        <v>4</v>
      </c>
      <c r="Q30" s="113"/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5">
        <f t="shared" si="2"/>
        <v>0</v>
      </c>
      <c r="AD30" s="116"/>
      <c r="AE30" s="115">
        <v>0</v>
      </c>
      <c r="AF30" s="116"/>
      <c r="AG30" s="115">
        <f t="shared" si="1"/>
        <v>4</v>
      </c>
      <c r="AH30" s="117"/>
    </row>
    <row r="31" spans="1:34">
      <c r="A31" s="95" t="s">
        <v>71</v>
      </c>
      <c r="B31" s="114">
        <v>431</v>
      </c>
      <c r="C31" s="114">
        <v>787</v>
      </c>
      <c r="D31" s="114">
        <v>111</v>
      </c>
      <c r="E31" s="114">
        <v>112</v>
      </c>
      <c r="F31" s="114">
        <v>947</v>
      </c>
      <c r="G31" s="114">
        <v>332</v>
      </c>
      <c r="H31" s="114">
        <v>389</v>
      </c>
      <c r="I31" s="114">
        <v>1066</v>
      </c>
      <c r="J31" s="114">
        <v>305</v>
      </c>
      <c r="K31" s="114">
        <v>277</v>
      </c>
      <c r="L31" s="114">
        <v>629</v>
      </c>
      <c r="M31" s="114">
        <v>789</v>
      </c>
      <c r="N31" s="114">
        <v>96</v>
      </c>
      <c r="O31" s="114">
        <v>443</v>
      </c>
      <c r="P31" s="115">
        <f t="shared" si="0"/>
        <v>6714</v>
      </c>
      <c r="Q31" s="113"/>
      <c r="R31" s="114">
        <v>218</v>
      </c>
      <c r="S31" s="114">
        <v>348</v>
      </c>
      <c r="T31" s="114">
        <v>352</v>
      </c>
      <c r="U31" s="114">
        <v>138</v>
      </c>
      <c r="V31" s="114">
        <v>194</v>
      </c>
      <c r="W31" s="114">
        <v>363</v>
      </c>
      <c r="X31" s="114">
        <v>169</v>
      </c>
      <c r="Y31" s="114">
        <v>127</v>
      </c>
      <c r="Z31" s="114">
        <v>210</v>
      </c>
      <c r="AA31" s="114">
        <v>253</v>
      </c>
      <c r="AB31" s="114">
        <v>239</v>
      </c>
      <c r="AC31" s="115">
        <f t="shared" si="2"/>
        <v>2611</v>
      </c>
      <c r="AD31" s="116"/>
      <c r="AE31" s="115">
        <v>147</v>
      </c>
      <c r="AF31" s="116"/>
      <c r="AG31" s="115">
        <f t="shared" si="1"/>
        <v>9472</v>
      </c>
      <c r="AH31" s="117"/>
    </row>
    <row r="32" spans="1:34">
      <c r="A32" s="95" t="s">
        <v>213</v>
      </c>
      <c r="B32" s="114">
        <v>0</v>
      </c>
      <c r="C32" s="114">
        <v>2</v>
      </c>
      <c r="D32" s="114">
        <v>0</v>
      </c>
      <c r="E32" s="114">
        <v>0</v>
      </c>
      <c r="F32" s="114">
        <v>2</v>
      </c>
      <c r="G32" s="114">
        <v>0</v>
      </c>
      <c r="H32" s="114">
        <v>1</v>
      </c>
      <c r="I32" s="114">
        <v>2</v>
      </c>
      <c r="J32" s="114">
        <v>1</v>
      </c>
      <c r="K32" s="114">
        <v>0</v>
      </c>
      <c r="L32" s="114">
        <v>3</v>
      </c>
      <c r="M32" s="114">
        <v>2</v>
      </c>
      <c r="N32" s="114">
        <v>0</v>
      </c>
      <c r="O32" s="114">
        <v>0</v>
      </c>
      <c r="P32" s="115">
        <f t="shared" si="0"/>
        <v>13</v>
      </c>
      <c r="Q32" s="113"/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5">
        <f t="shared" si="2"/>
        <v>0</v>
      </c>
      <c r="AD32" s="116"/>
      <c r="AE32" s="115">
        <v>0</v>
      </c>
      <c r="AF32" s="116"/>
      <c r="AG32" s="115">
        <f t="shared" si="1"/>
        <v>13</v>
      </c>
      <c r="AH32" s="117"/>
    </row>
    <row r="33" spans="1:34">
      <c r="A33" s="95" t="s">
        <v>72</v>
      </c>
      <c r="B33" s="114">
        <v>0</v>
      </c>
      <c r="C33" s="114">
        <v>0</v>
      </c>
      <c r="D33" s="114">
        <v>0</v>
      </c>
      <c r="E33" s="114">
        <v>0</v>
      </c>
      <c r="F33" s="114">
        <v>0</v>
      </c>
      <c r="G33" s="114">
        <v>0</v>
      </c>
      <c r="H33" s="114">
        <v>2</v>
      </c>
      <c r="I33" s="114">
        <v>3</v>
      </c>
      <c r="J33" s="114">
        <v>2</v>
      </c>
      <c r="K33" s="114">
        <v>0</v>
      </c>
      <c r="L33" s="114">
        <v>1</v>
      </c>
      <c r="M33" s="114">
        <v>0</v>
      </c>
      <c r="N33" s="114">
        <v>0</v>
      </c>
      <c r="O33" s="114">
        <v>0</v>
      </c>
      <c r="P33" s="115">
        <f>SUM(B33:O33)</f>
        <v>8</v>
      </c>
      <c r="Q33" s="113"/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15">
        <f>SUM(R33:AB33)</f>
        <v>0</v>
      </c>
      <c r="AD33" s="116"/>
      <c r="AE33" s="115"/>
      <c r="AF33" s="116"/>
      <c r="AG33" s="115">
        <f>AE33+AC33+P33</f>
        <v>8</v>
      </c>
      <c r="AH33" s="117"/>
    </row>
    <row r="34" spans="1:34">
      <c r="A34" s="95" t="s">
        <v>73</v>
      </c>
      <c r="B34" s="114">
        <v>12</v>
      </c>
      <c r="C34" s="114">
        <v>30</v>
      </c>
      <c r="D34" s="114">
        <v>6</v>
      </c>
      <c r="E34" s="114">
        <v>7</v>
      </c>
      <c r="F34" s="114">
        <v>19</v>
      </c>
      <c r="G34" s="114">
        <v>9</v>
      </c>
      <c r="H34" s="114">
        <v>14</v>
      </c>
      <c r="I34" s="114">
        <v>31</v>
      </c>
      <c r="J34" s="114">
        <v>14</v>
      </c>
      <c r="K34" s="114">
        <v>9</v>
      </c>
      <c r="L34" s="114">
        <v>22</v>
      </c>
      <c r="M34" s="114">
        <v>20</v>
      </c>
      <c r="N34" s="114">
        <v>6</v>
      </c>
      <c r="O34" s="114">
        <v>17</v>
      </c>
      <c r="P34" s="115">
        <f t="shared" si="0"/>
        <v>216</v>
      </c>
      <c r="Q34" s="113"/>
      <c r="R34" s="114">
        <v>12</v>
      </c>
      <c r="S34" s="114">
        <v>22</v>
      </c>
      <c r="T34" s="114">
        <v>19</v>
      </c>
      <c r="U34" s="114">
        <v>9</v>
      </c>
      <c r="V34" s="114">
        <v>13</v>
      </c>
      <c r="W34" s="114">
        <v>21</v>
      </c>
      <c r="X34" s="114">
        <v>10</v>
      </c>
      <c r="Y34" s="114">
        <v>5</v>
      </c>
      <c r="Z34" s="114">
        <v>17</v>
      </c>
      <c r="AA34" s="114">
        <v>22</v>
      </c>
      <c r="AB34" s="114">
        <v>13</v>
      </c>
      <c r="AC34" s="115">
        <f t="shared" si="2"/>
        <v>163</v>
      </c>
      <c r="AD34" s="116"/>
      <c r="AE34" s="115">
        <v>0</v>
      </c>
      <c r="AF34" s="116"/>
      <c r="AG34" s="115">
        <f t="shared" si="1"/>
        <v>379</v>
      </c>
      <c r="AH34" s="117"/>
    </row>
    <row r="35" spans="1:34">
      <c r="A35" s="95" t="s">
        <v>30</v>
      </c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5">
        <f t="shared" si="0"/>
        <v>0</v>
      </c>
      <c r="Q35" s="113"/>
      <c r="R35" s="114">
        <v>4</v>
      </c>
      <c r="S35" s="114">
        <v>5</v>
      </c>
      <c r="T35" s="114">
        <v>6</v>
      </c>
      <c r="U35" s="114">
        <v>5</v>
      </c>
      <c r="V35" s="114">
        <v>3</v>
      </c>
      <c r="W35" s="114">
        <v>10</v>
      </c>
      <c r="X35" s="114">
        <v>3</v>
      </c>
      <c r="Y35" s="114">
        <v>6</v>
      </c>
      <c r="Z35" s="114">
        <v>9</v>
      </c>
      <c r="AA35" s="114">
        <v>12</v>
      </c>
      <c r="AB35" s="114">
        <v>0</v>
      </c>
      <c r="AC35" s="115">
        <f t="shared" si="2"/>
        <v>63</v>
      </c>
      <c r="AD35" s="116"/>
      <c r="AE35" s="115"/>
      <c r="AF35" s="116"/>
      <c r="AG35" s="115">
        <f t="shared" si="1"/>
        <v>63</v>
      </c>
      <c r="AH35" s="117"/>
    </row>
    <row r="36" spans="1:34">
      <c r="A36" s="95" t="s">
        <v>74</v>
      </c>
      <c r="B36" s="114">
        <v>0</v>
      </c>
      <c r="C36" s="114">
        <v>9</v>
      </c>
      <c r="D36" s="114">
        <v>0</v>
      </c>
      <c r="E36" s="114">
        <v>0</v>
      </c>
      <c r="F36" s="114">
        <v>8</v>
      </c>
      <c r="G36" s="114">
        <v>5</v>
      </c>
      <c r="H36" s="114">
        <v>3</v>
      </c>
      <c r="I36" s="114">
        <v>5</v>
      </c>
      <c r="J36" s="114">
        <v>6</v>
      </c>
      <c r="K36" s="114">
        <v>1</v>
      </c>
      <c r="L36" s="114">
        <v>9</v>
      </c>
      <c r="M36" s="114">
        <v>10</v>
      </c>
      <c r="N36" s="114">
        <v>2</v>
      </c>
      <c r="O36" s="114">
        <v>1</v>
      </c>
      <c r="P36" s="115">
        <f t="shared" si="0"/>
        <v>59</v>
      </c>
      <c r="Q36" s="113"/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1</v>
      </c>
      <c r="AA36" s="114">
        <v>0</v>
      </c>
      <c r="AB36" s="114">
        <v>0</v>
      </c>
      <c r="AC36" s="115">
        <f t="shared" si="2"/>
        <v>1</v>
      </c>
      <c r="AD36" s="116"/>
      <c r="AE36" s="115">
        <v>0</v>
      </c>
      <c r="AF36" s="116"/>
      <c r="AG36" s="115">
        <f t="shared" si="1"/>
        <v>60</v>
      </c>
      <c r="AH36" s="117"/>
    </row>
    <row r="37" spans="1:34">
      <c r="A37" s="95" t="s">
        <v>75</v>
      </c>
      <c r="B37" s="114">
        <v>0</v>
      </c>
      <c r="C37" s="114">
        <v>9</v>
      </c>
      <c r="D37" s="114">
        <v>0</v>
      </c>
      <c r="E37" s="114">
        <v>0</v>
      </c>
      <c r="F37" s="114">
        <v>17</v>
      </c>
      <c r="G37" s="114">
        <v>0</v>
      </c>
      <c r="H37" s="114">
        <v>10</v>
      </c>
      <c r="I37" s="114">
        <v>15</v>
      </c>
      <c r="J37" s="114">
        <v>4</v>
      </c>
      <c r="K37" s="114">
        <v>5</v>
      </c>
      <c r="L37" s="114">
        <v>5</v>
      </c>
      <c r="M37" s="114">
        <v>11</v>
      </c>
      <c r="N37" s="114">
        <v>0</v>
      </c>
      <c r="O37" s="114">
        <v>5</v>
      </c>
      <c r="P37" s="115">
        <f t="shared" si="0"/>
        <v>81</v>
      </c>
      <c r="Q37" s="113"/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14">
        <v>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15">
        <f t="shared" si="2"/>
        <v>0</v>
      </c>
      <c r="AD37" s="116"/>
      <c r="AE37" s="115">
        <v>0</v>
      </c>
      <c r="AF37" s="116"/>
      <c r="AG37" s="115">
        <f t="shared" si="1"/>
        <v>81</v>
      </c>
      <c r="AH37" s="117"/>
    </row>
    <row r="38" spans="1:34">
      <c r="A38" s="95" t="s">
        <v>76</v>
      </c>
      <c r="B38" s="114"/>
      <c r="C38" s="114">
        <v>0</v>
      </c>
      <c r="D38" s="114">
        <v>0</v>
      </c>
      <c r="E38" s="114">
        <v>0</v>
      </c>
      <c r="F38" s="114">
        <v>2</v>
      </c>
      <c r="G38" s="114">
        <v>1</v>
      </c>
      <c r="H38" s="114">
        <v>0</v>
      </c>
      <c r="I38" s="114"/>
      <c r="J38" s="114">
        <v>0</v>
      </c>
      <c r="K38" s="114">
        <v>1</v>
      </c>
      <c r="L38" s="114">
        <v>0</v>
      </c>
      <c r="M38" s="114"/>
      <c r="N38" s="114">
        <v>0</v>
      </c>
      <c r="O38" s="114">
        <v>0</v>
      </c>
      <c r="P38" s="115">
        <f t="shared" si="0"/>
        <v>4</v>
      </c>
      <c r="Q38" s="113"/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5">
        <f t="shared" si="2"/>
        <v>0</v>
      </c>
      <c r="AD38" s="116"/>
      <c r="AE38" s="115">
        <v>0</v>
      </c>
      <c r="AF38" s="116"/>
      <c r="AG38" s="115">
        <f t="shared" si="1"/>
        <v>4</v>
      </c>
      <c r="AH38" s="117"/>
    </row>
    <row r="39" spans="1:34">
      <c r="A39" s="95" t="s">
        <v>78</v>
      </c>
      <c r="B39" s="114">
        <v>2</v>
      </c>
      <c r="C39" s="114">
        <v>9</v>
      </c>
      <c r="D39" s="114"/>
      <c r="E39" s="114">
        <v>0</v>
      </c>
      <c r="F39" s="114">
        <v>21</v>
      </c>
      <c r="G39" s="114">
        <v>6</v>
      </c>
      <c r="H39" s="114">
        <v>2</v>
      </c>
      <c r="I39" s="114">
        <v>8</v>
      </c>
      <c r="J39" s="114">
        <v>6</v>
      </c>
      <c r="K39" s="114">
        <v>3</v>
      </c>
      <c r="L39" s="114"/>
      <c r="M39" s="114">
        <v>12</v>
      </c>
      <c r="N39" s="114">
        <v>0</v>
      </c>
      <c r="O39" s="114">
        <v>3</v>
      </c>
      <c r="P39" s="115">
        <f t="shared" si="0"/>
        <v>72</v>
      </c>
      <c r="Q39" s="113"/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15">
        <f t="shared" si="2"/>
        <v>0</v>
      </c>
      <c r="AD39" s="116"/>
      <c r="AE39" s="115">
        <v>0</v>
      </c>
      <c r="AF39" s="116"/>
      <c r="AG39" s="115">
        <f t="shared" si="1"/>
        <v>72</v>
      </c>
      <c r="AH39" s="117"/>
    </row>
    <row r="40" spans="1:34">
      <c r="A40" s="95" t="s">
        <v>80</v>
      </c>
      <c r="B40" s="114">
        <v>0</v>
      </c>
      <c r="C40" s="114">
        <v>4</v>
      </c>
      <c r="D40" s="114">
        <v>1</v>
      </c>
      <c r="E40" s="114">
        <v>1</v>
      </c>
      <c r="F40" s="114">
        <v>5</v>
      </c>
      <c r="G40" s="114">
        <v>1</v>
      </c>
      <c r="H40" s="114">
        <v>1</v>
      </c>
      <c r="I40" s="114">
        <v>2</v>
      </c>
      <c r="J40" s="114">
        <v>3</v>
      </c>
      <c r="K40" s="114">
        <v>4</v>
      </c>
      <c r="L40" s="114">
        <v>3</v>
      </c>
      <c r="M40" s="114">
        <v>2</v>
      </c>
      <c r="N40" s="114">
        <v>0</v>
      </c>
      <c r="O40" s="114">
        <v>1</v>
      </c>
      <c r="P40" s="115">
        <f t="shared" si="0"/>
        <v>28</v>
      </c>
      <c r="Q40" s="113"/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5">
        <f t="shared" si="2"/>
        <v>0</v>
      </c>
      <c r="AD40" s="116"/>
      <c r="AE40" s="115">
        <v>0</v>
      </c>
      <c r="AF40" s="116"/>
      <c r="AG40" s="115">
        <f t="shared" si="1"/>
        <v>28</v>
      </c>
      <c r="AH40" s="117"/>
    </row>
    <row r="41" spans="1:34">
      <c r="A41" s="95" t="s">
        <v>77</v>
      </c>
      <c r="B41" s="114">
        <v>1</v>
      </c>
      <c r="C41" s="114">
        <v>6</v>
      </c>
      <c r="D41" s="114">
        <v>0</v>
      </c>
      <c r="E41" s="114">
        <v>0</v>
      </c>
      <c r="F41" s="114">
        <v>5</v>
      </c>
      <c r="G41" s="114">
        <v>1</v>
      </c>
      <c r="H41" s="114">
        <v>2</v>
      </c>
      <c r="I41" s="114">
        <v>3</v>
      </c>
      <c r="J41" s="114">
        <v>2</v>
      </c>
      <c r="K41" s="114">
        <v>1</v>
      </c>
      <c r="L41" s="114">
        <v>0</v>
      </c>
      <c r="M41" s="114">
        <v>3</v>
      </c>
      <c r="N41" s="114">
        <v>0</v>
      </c>
      <c r="O41" s="114">
        <v>0</v>
      </c>
      <c r="P41" s="115">
        <f t="shared" si="0"/>
        <v>24</v>
      </c>
      <c r="Q41" s="113"/>
      <c r="R41" s="114">
        <v>0</v>
      </c>
      <c r="S41" s="114">
        <v>0</v>
      </c>
      <c r="T41" s="114">
        <v>0</v>
      </c>
      <c r="U41" s="114">
        <v>0</v>
      </c>
      <c r="V41" s="114">
        <v>0</v>
      </c>
      <c r="W41" s="114">
        <v>0</v>
      </c>
      <c r="X41" s="114">
        <v>0</v>
      </c>
      <c r="Y41" s="114">
        <v>0</v>
      </c>
      <c r="Z41" s="114">
        <v>0</v>
      </c>
      <c r="AA41" s="114">
        <v>0</v>
      </c>
      <c r="AB41" s="114">
        <v>0</v>
      </c>
      <c r="AC41" s="115">
        <f t="shared" si="2"/>
        <v>0</v>
      </c>
      <c r="AD41" s="116"/>
      <c r="AE41" s="115">
        <v>0</v>
      </c>
      <c r="AF41" s="116"/>
      <c r="AG41" s="115">
        <f t="shared" si="1"/>
        <v>24</v>
      </c>
      <c r="AH41" s="117"/>
    </row>
    <row r="42" spans="1:34">
      <c r="A42" s="95" t="s">
        <v>79</v>
      </c>
      <c r="B42" s="114">
        <v>1</v>
      </c>
      <c r="C42" s="114">
        <v>1</v>
      </c>
      <c r="D42" s="114">
        <v>0</v>
      </c>
      <c r="E42" s="114">
        <v>0</v>
      </c>
      <c r="F42" s="114">
        <v>1</v>
      </c>
      <c r="G42" s="114"/>
      <c r="H42" s="114">
        <v>1</v>
      </c>
      <c r="I42" s="114">
        <v>0</v>
      </c>
      <c r="J42" s="114">
        <v>0</v>
      </c>
      <c r="K42" s="114">
        <v>1</v>
      </c>
      <c r="L42" s="114">
        <v>0</v>
      </c>
      <c r="M42" s="114">
        <v>0</v>
      </c>
      <c r="N42" s="114">
        <v>0</v>
      </c>
      <c r="O42" s="114">
        <v>1</v>
      </c>
      <c r="P42" s="115">
        <f t="shared" si="0"/>
        <v>6</v>
      </c>
      <c r="Q42" s="113"/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5">
        <f t="shared" si="2"/>
        <v>0</v>
      </c>
      <c r="AD42" s="116"/>
      <c r="AE42" s="115">
        <v>0</v>
      </c>
      <c r="AF42" s="116"/>
      <c r="AG42" s="115">
        <f t="shared" si="1"/>
        <v>6</v>
      </c>
      <c r="AH42" s="117"/>
    </row>
    <row r="43" spans="1:34">
      <c r="A43" s="95" t="s">
        <v>81</v>
      </c>
      <c r="B43" s="114">
        <v>7</v>
      </c>
      <c r="C43" s="114">
        <v>32</v>
      </c>
      <c r="D43" s="114">
        <v>6</v>
      </c>
      <c r="E43" s="114">
        <v>8</v>
      </c>
      <c r="F43" s="114">
        <v>33</v>
      </c>
      <c r="G43" s="114">
        <v>19</v>
      </c>
      <c r="H43" s="114">
        <v>17</v>
      </c>
      <c r="I43" s="114">
        <v>34</v>
      </c>
      <c r="J43" s="114">
        <v>13</v>
      </c>
      <c r="K43" s="114">
        <v>12</v>
      </c>
      <c r="L43" s="114">
        <v>29</v>
      </c>
      <c r="M43" s="114">
        <v>27</v>
      </c>
      <c r="N43" s="114">
        <v>5</v>
      </c>
      <c r="O43" s="114">
        <v>16</v>
      </c>
      <c r="P43" s="115">
        <f t="shared" si="0"/>
        <v>258</v>
      </c>
      <c r="Q43" s="113"/>
      <c r="R43" s="114">
        <v>12</v>
      </c>
      <c r="S43" s="114">
        <v>27</v>
      </c>
      <c r="T43" s="114">
        <v>19</v>
      </c>
      <c r="U43" s="114">
        <v>9</v>
      </c>
      <c r="V43" s="114">
        <v>16</v>
      </c>
      <c r="W43" s="114">
        <v>17</v>
      </c>
      <c r="X43" s="114">
        <v>9</v>
      </c>
      <c r="Y43" s="114">
        <v>9</v>
      </c>
      <c r="Z43" s="114">
        <v>16</v>
      </c>
      <c r="AA43" s="114">
        <v>22</v>
      </c>
      <c r="AB43" s="114">
        <v>11</v>
      </c>
      <c r="AC43" s="115">
        <f t="shared" si="2"/>
        <v>167</v>
      </c>
      <c r="AD43" s="116"/>
      <c r="AE43" s="115">
        <v>0</v>
      </c>
      <c r="AF43" s="116"/>
      <c r="AG43" s="115">
        <f t="shared" si="1"/>
        <v>425</v>
      </c>
      <c r="AH43" s="117"/>
    </row>
    <row r="44" spans="1:34">
      <c r="A44" s="95" t="s">
        <v>82</v>
      </c>
      <c r="B44" s="114">
        <v>0</v>
      </c>
      <c r="C44" s="114">
        <v>1</v>
      </c>
      <c r="D44" s="114">
        <v>0</v>
      </c>
      <c r="E44" s="114">
        <v>0</v>
      </c>
      <c r="F44" s="114">
        <v>1</v>
      </c>
      <c r="G44" s="114">
        <v>0</v>
      </c>
      <c r="H44" s="114">
        <v>1</v>
      </c>
      <c r="I44" s="114">
        <v>2</v>
      </c>
      <c r="J44" s="114">
        <v>0</v>
      </c>
      <c r="K44" s="114">
        <v>0</v>
      </c>
      <c r="L44" s="114">
        <v>0</v>
      </c>
      <c r="M44" s="114">
        <v>3</v>
      </c>
      <c r="N44" s="114">
        <v>0</v>
      </c>
      <c r="O44" s="114">
        <v>4</v>
      </c>
      <c r="P44" s="115">
        <f t="shared" si="0"/>
        <v>12</v>
      </c>
      <c r="Q44" s="113"/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5">
        <f t="shared" si="2"/>
        <v>0</v>
      </c>
      <c r="AD44" s="116"/>
      <c r="AE44" s="115">
        <v>0</v>
      </c>
      <c r="AF44" s="116"/>
      <c r="AG44" s="115">
        <f t="shared" si="1"/>
        <v>12</v>
      </c>
      <c r="AH44" s="117"/>
    </row>
    <row r="45" spans="1:34">
      <c r="A45" s="95" t="s">
        <v>83</v>
      </c>
      <c r="B45" s="114">
        <v>0</v>
      </c>
      <c r="C45" s="114">
        <v>0</v>
      </c>
      <c r="D45" s="114">
        <v>0</v>
      </c>
      <c r="E45" s="114">
        <v>0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5">
        <f t="shared" si="0"/>
        <v>0</v>
      </c>
      <c r="Q45" s="113"/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15">
        <f t="shared" si="2"/>
        <v>0</v>
      </c>
      <c r="AD45" s="116"/>
      <c r="AE45" s="115">
        <v>0</v>
      </c>
      <c r="AF45" s="116"/>
      <c r="AG45" s="115">
        <f t="shared" si="1"/>
        <v>0</v>
      </c>
      <c r="AH45" s="117"/>
    </row>
    <row r="46" spans="1:34">
      <c r="A46" s="95" t="s">
        <v>84</v>
      </c>
      <c r="B46" s="114">
        <v>2</v>
      </c>
      <c r="C46" s="114">
        <v>8</v>
      </c>
      <c r="D46" s="114">
        <v>1</v>
      </c>
      <c r="E46" s="114">
        <v>1</v>
      </c>
      <c r="F46" s="114">
        <v>7</v>
      </c>
      <c r="G46" s="114">
        <v>6</v>
      </c>
      <c r="H46" s="114">
        <v>8</v>
      </c>
      <c r="I46" s="114">
        <v>9</v>
      </c>
      <c r="J46" s="114">
        <v>2</v>
      </c>
      <c r="K46" s="114">
        <v>3</v>
      </c>
      <c r="L46" s="114">
        <v>16</v>
      </c>
      <c r="M46" s="114">
        <v>6</v>
      </c>
      <c r="N46" s="114">
        <v>3</v>
      </c>
      <c r="O46" s="114">
        <v>6</v>
      </c>
      <c r="P46" s="115">
        <f t="shared" si="0"/>
        <v>78</v>
      </c>
      <c r="Q46" s="113"/>
      <c r="R46" s="114">
        <v>0</v>
      </c>
      <c r="S46" s="114">
        <v>2</v>
      </c>
      <c r="T46" s="114">
        <v>3</v>
      </c>
      <c r="U46" s="114">
        <v>1</v>
      </c>
      <c r="V46" s="114">
        <v>1</v>
      </c>
      <c r="W46" s="114">
        <v>1</v>
      </c>
      <c r="X46" s="114"/>
      <c r="Y46" s="114">
        <v>0</v>
      </c>
      <c r="Z46" s="114">
        <v>3</v>
      </c>
      <c r="AA46" s="114">
        <v>1</v>
      </c>
      <c r="AB46" s="114">
        <v>3</v>
      </c>
      <c r="AC46" s="115">
        <f t="shared" si="2"/>
        <v>15</v>
      </c>
      <c r="AD46" s="116"/>
      <c r="AE46" s="115"/>
      <c r="AF46" s="116"/>
      <c r="AG46" s="115">
        <f t="shared" si="1"/>
        <v>93</v>
      </c>
      <c r="AH46" s="117"/>
    </row>
    <row r="47" spans="1:34">
      <c r="A47" s="95" t="s">
        <v>85</v>
      </c>
      <c r="B47" s="114">
        <v>0</v>
      </c>
      <c r="C47" s="114">
        <v>0</v>
      </c>
      <c r="D47" s="114">
        <v>0</v>
      </c>
      <c r="E47" s="114">
        <v>0</v>
      </c>
      <c r="F47" s="114">
        <v>1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  <c r="L47" s="114">
        <v>1</v>
      </c>
      <c r="M47" s="114">
        <v>1</v>
      </c>
      <c r="N47" s="114">
        <v>0</v>
      </c>
      <c r="O47" s="114">
        <v>0</v>
      </c>
      <c r="P47" s="115">
        <f t="shared" si="0"/>
        <v>3</v>
      </c>
      <c r="Q47" s="113"/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5">
        <f t="shared" si="2"/>
        <v>0</v>
      </c>
      <c r="AD47" s="116"/>
      <c r="AE47" s="115">
        <v>0</v>
      </c>
      <c r="AF47" s="116"/>
      <c r="AG47" s="115">
        <f t="shared" si="1"/>
        <v>3</v>
      </c>
      <c r="AH47" s="117"/>
    </row>
    <row r="48" spans="1:34">
      <c r="A48" s="95" t="s">
        <v>86</v>
      </c>
      <c r="B48" s="114">
        <v>1</v>
      </c>
      <c r="C48" s="114">
        <v>1</v>
      </c>
      <c r="D48" s="114">
        <v>2</v>
      </c>
      <c r="E48" s="114">
        <v>1</v>
      </c>
      <c r="F48" s="114">
        <v>3</v>
      </c>
      <c r="G48" s="114">
        <v>1</v>
      </c>
      <c r="H48" s="114">
        <v>3</v>
      </c>
      <c r="I48" s="114">
        <v>2</v>
      </c>
      <c r="J48" s="114">
        <v>2</v>
      </c>
      <c r="K48" s="114">
        <v>0</v>
      </c>
      <c r="L48" s="114">
        <v>12</v>
      </c>
      <c r="M48" s="114">
        <v>8</v>
      </c>
      <c r="N48" s="114">
        <v>1</v>
      </c>
      <c r="O48" s="114">
        <v>3</v>
      </c>
      <c r="P48" s="115">
        <f t="shared" si="0"/>
        <v>40</v>
      </c>
      <c r="Q48" s="113"/>
      <c r="R48" s="114">
        <v>1</v>
      </c>
      <c r="S48" s="114">
        <v>1</v>
      </c>
      <c r="T48" s="114">
        <v>1</v>
      </c>
      <c r="U48" s="114">
        <v>1</v>
      </c>
      <c r="V48" s="114">
        <v>0</v>
      </c>
      <c r="W48" s="114">
        <v>0</v>
      </c>
      <c r="X48" s="114">
        <v>1</v>
      </c>
      <c r="Y48" s="114">
        <v>1</v>
      </c>
      <c r="Z48" s="114">
        <v>2</v>
      </c>
      <c r="AA48" s="114">
        <v>2</v>
      </c>
      <c r="AB48" s="114">
        <v>1</v>
      </c>
      <c r="AC48" s="115">
        <f t="shared" si="2"/>
        <v>11</v>
      </c>
      <c r="AD48" s="116"/>
      <c r="AE48" s="115">
        <v>1</v>
      </c>
      <c r="AF48" s="116"/>
      <c r="AG48" s="115">
        <f t="shared" si="1"/>
        <v>52</v>
      </c>
      <c r="AH48" s="117"/>
    </row>
    <row r="49" spans="1:34">
      <c r="A49" s="95" t="s">
        <v>87</v>
      </c>
      <c r="B49" s="114">
        <v>2</v>
      </c>
      <c r="C49" s="114">
        <v>1</v>
      </c>
      <c r="D49" s="114">
        <v>0</v>
      </c>
      <c r="E49" s="114">
        <v>0</v>
      </c>
      <c r="F49" s="114">
        <v>0</v>
      </c>
      <c r="G49" s="114">
        <v>0</v>
      </c>
      <c r="H49" s="114">
        <v>2</v>
      </c>
      <c r="I49" s="114">
        <v>0</v>
      </c>
      <c r="J49" s="114">
        <v>0</v>
      </c>
      <c r="K49" s="114">
        <v>0</v>
      </c>
      <c r="L49" s="114">
        <v>1</v>
      </c>
      <c r="M49" s="114">
        <v>1</v>
      </c>
      <c r="N49" s="114">
        <v>0</v>
      </c>
      <c r="O49" s="114">
        <v>0</v>
      </c>
      <c r="P49" s="115">
        <f t="shared" si="0"/>
        <v>7</v>
      </c>
      <c r="Q49" s="113"/>
      <c r="R49" s="114">
        <v>0</v>
      </c>
      <c r="S49" s="114">
        <v>0</v>
      </c>
      <c r="T49" s="114">
        <v>0</v>
      </c>
      <c r="U49" s="114">
        <v>0</v>
      </c>
      <c r="V49" s="114">
        <v>0</v>
      </c>
      <c r="W49" s="114">
        <v>0</v>
      </c>
      <c r="X49" s="114">
        <v>0</v>
      </c>
      <c r="Y49" s="114">
        <v>0</v>
      </c>
      <c r="Z49" s="114">
        <v>0</v>
      </c>
      <c r="AA49" s="114">
        <v>0</v>
      </c>
      <c r="AB49" s="114">
        <v>0</v>
      </c>
      <c r="AC49" s="115">
        <f t="shared" si="2"/>
        <v>0</v>
      </c>
      <c r="AD49" s="116"/>
      <c r="AE49" s="115">
        <v>0</v>
      </c>
      <c r="AF49" s="116"/>
      <c r="AG49" s="115">
        <f t="shared" si="1"/>
        <v>7</v>
      </c>
      <c r="AH49" s="117"/>
    </row>
    <row r="50" spans="1:34">
      <c r="A50" s="95" t="s">
        <v>88</v>
      </c>
      <c r="B50" s="114">
        <v>1</v>
      </c>
      <c r="C50" s="114">
        <v>0</v>
      </c>
      <c r="D50" s="114">
        <v>0</v>
      </c>
      <c r="E50" s="114">
        <v>0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4">
        <v>0</v>
      </c>
      <c r="L50" s="114">
        <v>0</v>
      </c>
      <c r="M50" s="114">
        <v>0</v>
      </c>
      <c r="N50" s="114">
        <v>0</v>
      </c>
      <c r="O50" s="114">
        <v>1</v>
      </c>
      <c r="P50" s="115">
        <f t="shared" si="0"/>
        <v>2</v>
      </c>
      <c r="Q50" s="113"/>
      <c r="R50" s="114">
        <v>0</v>
      </c>
      <c r="S50" s="114">
        <v>0</v>
      </c>
      <c r="T50" s="114">
        <v>1</v>
      </c>
      <c r="U50" s="114">
        <v>0</v>
      </c>
      <c r="V50" s="114">
        <v>0</v>
      </c>
      <c r="W50" s="114">
        <v>0</v>
      </c>
      <c r="X50" s="114">
        <v>0</v>
      </c>
      <c r="Y50" s="114">
        <v>0</v>
      </c>
      <c r="Z50" s="114">
        <v>0</v>
      </c>
      <c r="AA50" s="114">
        <v>0</v>
      </c>
      <c r="AB50" s="114">
        <v>0</v>
      </c>
      <c r="AC50" s="115">
        <f t="shared" si="2"/>
        <v>1</v>
      </c>
      <c r="AD50" s="116"/>
      <c r="AE50" s="115"/>
      <c r="AF50" s="116"/>
      <c r="AG50" s="115">
        <f t="shared" si="1"/>
        <v>3</v>
      </c>
      <c r="AH50" s="117"/>
    </row>
    <row r="51" spans="1:34">
      <c r="A51" s="95" t="s">
        <v>89</v>
      </c>
      <c r="B51" s="114">
        <v>1</v>
      </c>
      <c r="C51" s="114">
        <v>2</v>
      </c>
      <c r="D51" s="114">
        <v>0</v>
      </c>
      <c r="E51" s="114">
        <v>1</v>
      </c>
      <c r="F51" s="114">
        <v>3</v>
      </c>
      <c r="G51" s="114">
        <v>1</v>
      </c>
      <c r="H51" s="114">
        <v>2</v>
      </c>
      <c r="I51" s="114">
        <v>5</v>
      </c>
      <c r="J51" s="114">
        <v>1</v>
      </c>
      <c r="K51" s="114">
        <v>4</v>
      </c>
      <c r="L51" s="114">
        <v>4</v>
      </c>
      <c r="M51" s="114">
        <v>4</v>
      </c>
      <c r="N51" s="114">
        <v>1</v>
      </c>
      <c r="O51" s="114"/>
      <c r="P51" s="115">
        <f t="shared" si="0"/>
        <v>29</v>
      </c>
      <c r="Q51" s="113"/>
      <c r="R51" s="114">
        <v>0</v>
      </c>
      <c r="S51" s="114">
        <v>2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  <c r="AC51" s="115">
        <f t="shared" si="2"/>
        <v>2</v>
      </c>
      <c r="AD51" s="116"/>
      <c r="AE51" s="115">
        <v>0</v>
      </c>
      <c r="AF51" s="116"/>
      <c r="AG51" s="115">
        <f t="shared" si="1"/>
        <v>31</v>
      </c>
      <c r="AH51" s="117"/>
    </row>
    <row r="52" spans="1:34">
      <c r="A52" s="95" t="s">
        <v>91</v>
      </c>
      <c r="B52" s="114">
        <v>0</v>
      </c>
      <c r="C52" s="114">
        <v>0</v>
      </c>
      <c r="D52" s="114">
        <v>0</v>
      </c>
      <c r="E52" s="114">
        <v>0</v>
      </c>
      <c r="F52" s="114">
        <v>0</v>
      </c>
      <c r="G52" s="114">
        <v>0</v>
      </c>
      <c r="H52" s="114">
        <v>1</v>
      </c>
      <c r="I52" s="114">
        <v>1</v>
      </c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114">
        <v>0</v>
      </c>
      <c r="P52" s="115">
        <f t="shared" si="0"/>
        <v>2</v>
      </c>
      <c r="Q52" s="113"/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5">
        <f t="shared" si="2"/>
        <v>0</v>
      </c>
      <c r="AD52" s="116"/>
      <c r="AE52" s="115">
        <v>0</v>
      </c>
      <c r="AF52" s="116"/>
      <c r="AG52" s="115">
        <f t="shared" si="1"/>
        <v>2</v>
      </c>
      <c r="AH52" s="117"/>
    </row>
    <row r="53" spans="1:34">
      <c r="A53" s="95" t="s">
        <v>92</v>
      </c>
      <c r="B53" s="114">
        <v>0</v>
      </c>
      <c r="C53" s="114">
        <v>0</v>
      </c>
      <c r="D53" s="114">
        <v>0</v>
      </c>
      <c r="E53" s="114">
        <v>0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5">
        <f t="shared" si="0"/>
        <v>0</v>
      </c>
      <c r="Q53" s="113"/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0</v>
      </c>
      <c r="AC53" s="115">
        <f t="shared" si="2"/>
        <v>0</v>
      </c>
      <c r="AD53" s="116"/>
      <c r="AE53" s="115">
        <v>0</v>
      </c>
      <c r="AF53" s="116"/>
      <c r="AG53" s="115">
        <f t="shared" si="1"/>
        <v>0</v>
      </c>
      <c r="AH53" s="117"/>
    </row>
    <row r="54" spans="1:34">
      <c r="A54" s="95" t="s">
        <v>93</v>
      </c>
      <c r="B54" s="114">
        <v>0</v>
      </c>
      <c r="C54" s="114">
        <v>0</v>
      </c>
      <c r="D54" s="114">
        <v>3</v>
      </c>
      <c r="E54" s="114">
        <v>1</v>
      </c>
      <c r="F54" s="114">
        <v>0</v>
      </c>
      <c r="G54" s="114">
        <v>0</v>
      </c>
      <c r="H54" s="114">
        <v>0</v>
      </c>
      <c r="I54" s="114">
        <v>10</v>
      </c>
      <c r="J54" s="114">
        <v>0</v>
      </c>
      <c r="K54" s="114">
        <v>0</v>
      </c>
      <c r="L54" s="114">
        <v>1</v>
      </c>
      <c r="M54" s="114">
        <v>0</v>
      </c>
      <c r="N54" s="114">
        <v>0</v>
      </c>
      <c r="O54" s="114">
        <v>2</v>
      </c>
      <c r="P54" s="115">
        <f t="shared" si="0"/>
        <v>17</v>
      </c>
      <c r="Q54" s="113"/>
      <c r="R54" s="114">
        <v>6</v>
      </c>
      <c r="S54" s="114">
        <v>12</v>
      </c>
      <c r="T54" s="114">
        <v>5</v>
      </c>
      <c r="U54" s="114">
        <v>9</v>
      </c>
      <c r="V54" s="114">
        <v>5</v>
      </c>
      <c r="W54" s="114">
        <v>0</v>
      </c>
      <c r="X54" s="114">
        <v>6</v>
      </c>
      <c r="Y54" s="114">
        <v>0</v>
      </c>
      <c r="Z54" s="114">
        <v>8</v>
      </c>
      <c r="AA54" s="114">
        <v>20</v>
      </c>
      <c r="AB54" s="114">
        <v>1</v>
      </c>
      <c r="AC54" s="115">
        <f t="shared" si="2"/>
        <v>72</v>
      </c>
      <c r="AD54" s="116"/>
      <c r="AE54" s="115">
        <v>0</v>
      </c>
      <c r="AF54" s="116"/>
      <c r="AG54" s="115">
        <f t="shared" si="1"/>
        <v>89</v>
      </c>
      <c r="AH54" s="117"/>
    </row>
    <row r="55" spans="1:34">
      <c r="A55" s="95" t="s">
        <v>94</v>
      </c>
      <c r="B55" s="114">
        <v>16</v>
      </c>
      <c r="C55" s="114">
        <v>8</v>
      </c>
      <c r="D55" s="114">
        <v>0</v>
      </c>
      <c r="E55" s="114">
        <v>1</v>
      </c>
      <c r="F55" s="114">
        <v>25</v>
      </c>
      <c r="G55" s="114">
        <v>12</v>
      </c>
      <c r="H55" s="114">
        <v>12</v>
      </c>
      <c r="I55" s="114">
        <v>21</v>
      </c>
      <c r="J55" s="114">
        <v>15</v>
      </c>
      <c r="K55" s="114">
        <v>15</v>
      </c>
      <c r="L55" s="114">
        <v>28</v>
      </c>
      <c r="M55" s="114">
        <v>21</v>
      </c>
      <c r="N55" s="114">
        <v>5</v>
      </c>
      <c r="O55" s="114">
        <v>14</v>
      </c>
      <c r="P55" s="115">
        <f t="shared" si="0"/>
        <v>193</v>
      </c>
      <c r="Q55" s="113"/>
      <c r="R55" s="114">
        <v>4</v>
      </c>
      <c r="S55" s="114">
        <v>6</v>
      </c>
      <c r="T55" s="114">
        <v>16</v>
      </c>
      <c r="U55" s="114">
        <v>2</v>
      </c>
      <c r="V55" s="114">
        <v>4</v>
      </c>
      <c r="W55" s="114">
        <v>4</v>
      </c>
      <c r="X55" s="114">
        <v>2</v>
      </c>
      <c r="Y55" s="114">
        <v>5</v>
      </c>
      <c r="Z55" s="114">
        <v>8</v>
      </c>
      <c r="AA55" s="114">
        <v>6</v>
      </c>
      <c r="AB55" s="114">
        <v>3</v>
      </c>
      <c r="AC55" s="115">
        <f t="shared" si="2"/>
        <v>60</v>
      </c>
      <c r="AD55" s="116"/>
      <c r="AE55" s="115">
        <v>3</v>
      </c>
      <c r="AF55" s="116"/>
      <c r="AG55" s="115">
        <f t="shared" si="1"/>
        <v>256</v>
      </c>
      <c r="AH55" s="117"/>
    </row>
    <row r="56" spans="1:34">
      <c r="A56" s="95" t="s">
        <v>99</v>
      </c>
      <c r="B56" s="114">
        <v>1</v>
      </c>
      <c r="C56" s="114">
        <v>1</v>
      </c>
      <c r="D56" s="114">
        <v>1</v>
      </c>
      <c r="E56" s="114">
        <v>1</v>
      </c>
      <c r="F56" s="114">
        <v>2</v>
      </c>
      <c r="G56" s="114">
        <v>1</v>
      </c>
      <c r="H56" s="114">
        <v>1</v>
      </c>
      <c r="I56" s="114">
        <v>1</v>
      </c>
      <c r="J56" s="114">
        <v>1</v>
      </c>
      <c r="K56" s="114">
        <v>1</v>
      </c>
      <c r="L56" s="114">
        <v>1</v>
      </c>
      <c r="M56" s="114">
        <v>1</v>
      </c>
      <c r="N56" s="114">
        <v>1</v>
      </c>
      <c r="O56" s="114">
        <v>1</v>
      </c>
      <c r="P56" s="115">
        <f t="shared" si="0"/>
        <v>15</v>
      </c>
      <c r="Q56" s="113"/>
      <c r="R56" s="114">
        <v>0</v>
      </c>
      <c r="S56" s="114">
        <v>0</v>
      </c>
      <c r="T56" s="114">
        <v>0</v>
      </c>
      <c r="U56" s="114">
        <v>0</v>
      </c>
      <c r="V56" s="114">
        <v>1</v>
      </c>
      <c r="W56" s="114">
        <v>0</v>
      </c>
      <c r="X56" s="114">
        <v>1</v>
      </c>
      <c r="Y56" s="114">
        <v>0</v>
      </c>
      <c r="Z56" s="114">
        <v>0</v>
      </c>
      <c r="AA56" s="114">
        <v>0</v>
      </c>
      <c r="AB56" s="114">
        <v>0</v>
      </c>
      <c r="AC56" s="115">
        <f t="shared" si="2"/>
        <v>2</v>
      </c>
      <c r="AD56" s="116"/>
      <c r="AE56" s="115">
        <v>0</v>
      </c>
      <c r="AF56" s="116"/>
      <c r="AG56" s="115">
        <f t="shared" si="1"/>
        <v>17</v>
      </c>
      <c r="AH56" s="117"/>
    </row>
    <row r="57" spans="1:34">
      <c r="A57" s="95" t="s">
        <v>95</v>
      </c>
      <c r="B57" s="114">
        <v>21</v>
      </c>
      <c r="C57" s="114">
        <v>37</v>
      </c>
      <c r="D57" s="114">
        <v>10</v>
      </c>
      <c r="E57" s="114">
        <v>8</v>
      </c>
      <c r="F57" s="114">
        <v>46</v>
      </c>
      <c r="G57" s="114">
        <v>23</v>
      </c>
      <c r="H57" s="114">
        <v>20</v>
      </c>
      <c r="I57" s="114">
        <v>56</v>
      </c>
      <c r="J57" s="114">
        <v>20</v>
      </c>
      <c r="K57" s="114">
        <v>17</v>
      </c>
      <c r="L57" s="114">
        <v>32</v>
      </c>
      <c r="M57" s="114">
        <v>35</v>
      </c>
      <c r="N57" s="114">
        <v>6</v>
      </c>
      <c r="O57" s="114">
        <v>14</v>
      </c>
      <c r="P57" s="115">
        <f t="shared" si="0"/>
        <v>345</v>
      </c>
      <c r="Q57" s="113"/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  <c r="AC57" s="115">
        <f t="shared" si="2"/>
        <v>0</v>
      </c>
      <c r="AD57" s="116"/>
      <c r="AE57" s="115">
        <v>0</v>
      </c>
      <c r="AF57" s="116"/>
      <c r="AG57" s="115">
        <f t="shared" si="1"/>
        <v>345</v>
      </c>
      <c r="AH57" s="117"/>
    </row>
    <row r="58" spans="1:34">
      <c r="A58" s="95" t="s">
        <v>96</v>
      </c>
      <c r="B58" s="114">
        <v>17</v>
      </c>
      <c r="C58" s="114">
        <v>29</v>
      </c>
      <c r="D58" s="114">
        <v>0</v>
      </c>
      <c r="E58" s="114">
        <v>0</v>
      </c>
      <c r="F58" s="114">
        <v>28</v>
      </c>
      <c r="G58" s="114">
        <v>13</v>
      </c>
      <c r="H58" s="114">
        <v>16</v>
      </c>
      <c r="I58" s="114">
        <v>39</v>
      </c>
      <c r="J58" s="114">
        <v>16</v>
      </c>
      <c r="K58" s="114">
        <v>12</v>
      </c>
      <c r="L58" s="114">
        <v>27</v>
      </c>
      <c r="M58" s="114">
        <v>32</v>
      </c>
      <c r="N58" s="114">
        <v>2</v>
      </c>
      <c r="O58" s="114">
        <v>14</v>
      </c>
      <c r="P58" s="115">
        <f t="shared" si="0"/>
        <v>245</v>
      </c>
      <c r="Q58" s="113"/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5">
        <f t="shared" si="2"/>
        <v>0</v>
      </c>
      <c r="AD58" s="116"/>
      <c r="AE58" s="115">
        <v>0</v>
      </c>
      <c r="AF58" s="116"/>
      <c r="AG58" s="115">
        <f t="shared" si="1"/>
        <v>245</v>
      </c>
      <c r="AH58" s="117"/>
    </row>
    <row r="59" spans="1:34">
      <c r="A59" s="95" t="s">
        <v>97</v>
      </c>
      <c r="B59" s="114">
        <v>4</v>
      </c>
      <c r="C59" s="114">
        <v>1</v>
      </c>
      <c r="D59" s="114">
        <v>1</v>
      </c>
      <c r="E59" s="114">
        <v>1</v>
      </c>
      <c r="F59" s="114">
        <v>5</v>
      </c>
      <c r="G59" s="114">
        <v>4</v>
      </c>
      <c r="H59" s="114">
        <v>3</v>
      </c>
      <c r="I59" s="114">
        <v>5</v>
      </c>
      <c r="J59" s="114">
        <v>4</v>
      </c>
      <c r="K59" s="114">
        <v>2</v>
      </c>
      <c r="L59" s="114">
        <v>4</v>
      </c>
      <c r="M59" s="114">
        <v>4</v>
      </c>
      <c r="N59" s="114">
        <v>0</v>
      </c>
      <c r="O59" s="114">
        <v>1</v>
      </c>
      <c r="P59" s="115">
        <f t="shared" si="0"/>
        <v>39</v>
      </c>
      <c r="Q59" s="113"/>
      <c r="R59" s="114">
        <v>1</v>
      </c>
      <c r="S59" s="114">
        <v>1</v>
      </c>
      <c r="T59" s="114">
        <v>1</v>
      </c>
      <c r="U59" s="114">
        <v>0</v>
      </c>
      <c r="V59" s="114">
        <v>0</v>
      </c>
      <c r="W59" s="114">
        <v>2</v>
      </c>
      <c r="X59" s="114">
        <v>1</v>
      </c>
      <c r="Y59" s="114">
        <v>1</v>
      </c>
      <c r="Z59" s="114">
        <v>1</v>
      </c>
      <c r="AA59" s="114">
        <v>1</v>
      </c>
      <c r="AB59" s="114">
        <v>0</v>
      </c>
      <c r="AC59" s="115">
        <f t="shared" si="2"/>
        <v>9</v>
      </c>
      <c r="AD59" s="116"/>
      <c r="AE59" s="115">
        <v>0</v>
      </c>
      <c r="AF59" s="116"/>
      <c r="AG59" s="115">
        <f t="shared" si="1"/>
        <v>48</v>
      </c>
      <c r="AH59" s="117"/>
    </row>
    <row r="60" spans="1:34">
      <c r="A60" s="95" t="s">
        <v>216</v>
      </c>
      <c r="B60" s="114">
        <v>1</v>
      </c>
      <c r="C60" s="114">
        <v>1</v>
      </c>
      <c r="D60" s="114">
        <v>0</v>
      </c>
      <c r="E60" s="114">
        <v>0</v>
      </c>
      <c r="F60" s="114">
        <v>1</v>
      </c>
      <c r="G60" s="114">
        <v>0</v>
      </c>
      <c r="H60" s="114">
        <v>0</v>
      </c>
      <c r="I60" s="114">
        <v>1</v>
      </c>
      <c r="J60" s="114">
        <v>1</v>
      </c>
      <c r="K60" s="114">
        <v>1</v>
      </c>
      <c r="L60" s="114">
        <v>1</v>
      </c>
      <c r="M60" s="114">
        <v>1</v>
      </c>
      <c r="N60" s="114">
        <v>0</v>
      </c>
      <c r="O60" s="114">
        <v>1</v>
      </c>
      <c r="P60" s="115">
        <f t="shared" si="0"/>
        <v>9</v>
      </c>
      <c r="Q60" s="113"/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  <c r="AC60" s="115">
        <f t="shared" si="2"/>
        <v>0</v>
      </c>
      <c r="AD60" s="116"/>
      <c r="AE60" s="115">
        <v>0</v>
      </c>
      <c r="AF60" s="116"/>
      <c r="AG60" s="115">
        <f t="shared" si="1"/>
        <v>9</v>
      </c>
      <c r="AH60" s="117"/>
    </row>
    <row r="61" spans="1:34">
      <c r="A61" s="95" t="s">
        <v>100</v>
      </c>
      <c r="B61" s="114">
        <v>2</v>
      </c>
      <c r="C61" s="114">
        <v>0</v>
      </c>
      <c r="D61" s="114">
        <v>0</v>
      </c>
      <c r="E61" s="114">
        <v>0</v>
      </c>
      <c r="F61" s="114">
        <v>0</v>
      </c>
      <c r="G61" s="114">
        <v>2</v>
      </c>
      <c r="H61" s="114">
        <v>0</v>
      </c>
      <c r="I61" s="114">
        <v>0</v>
      </c>
      <c r="J61" s="114">
        <v>3</v>
      </c>
      <c r="K61" s="114">
        <v>0</v>
      </c>
      <c r="L61" s="114">
        <v>0</v>
      </c>
      <c r="M61" s="114">
        <v>3</v>
      </c>
      <c r="N61" s="114">
        <v>1</v>
      </c>
      <c r="O61" s="114"/>
      <c r="P61" s="115">
        <f t="shared" si="0"/>
        <v>11</v>
      </c>
      <c r="Q61" s="113"/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  <c r="AC61" s="115">
        <f t="shared" si="2"/>
        <v>0</v>
      </c>
      <c r="AD61" s="116"/>
      <c r="AE61" s="115">
        <v>0</v>
      </c>
      <c r="AF61" s="116"/>
      <c r="AG61" s="115">
        <f t="shared" si="1"/>
        <v>11</v>
      </c>
      <c r="AH61" s="117"/>
    </row>
    <row r="62" spans="1:34">
      <c r="A62" s="95" t="s">
        <v>98</v>
      </c>
      <c r="B62" s="114">
        <v>7</v>
      </c>
      <c r="C62" s="114">
        <v>8</v>
      </c>
      <c r="D62" s="114">
        <v>4</v>
      </c>
      <c r="E62" s="114">
        <v>3</v>
      </c>
      <c r="F62" s="114">
        <v>10</v>
      </c>
      <c r="G62" s="114">
        <v>7</v>
      </c>
      <c r="H62" s="114">
        <v>8</v>
      </c>
      <c r="I62" s="114">
        <v>11</v>
      </c>
      <c r="J62" s="114">
        <v>7</v>
      </c>
      <c r="K62" s="114">
        <v>5</v>
      </c>
      <c r="L62" s="114">
        <v>9</v>
      </c>
      <c r="M62" s="114">
        <v>10</v>
      </c>
      <c r="N62" s="114">
        <v>2</v>
      </c>
      <c r="O62" s="114">
        <v>5</v>
      </c>
      <c r="P62" s="115">
        <f t="shared" si="0"/>
        <v>96</v>
      </c>
      <c r="Q62" s="113"/>
      <c r="R62" s="114">
        <v>1</v>
      </c>
      <c r="S62" s="114">
        <v>4</v>
      </c>
      <c r="T62" s="114">
        <v>3</v>
      </c>
      <c r="U62" s="114">
        <v>3</v>
      </c>
      <c r="V62" s="114">
        <v>2</v>
      </c>
      <c r="W62" s="114">
        <v>3</v>
      </c>
      <c r="X62" s="114">
        <v>2</v>
      </c>
      <c r="Y62" s="114">
        <v>2</v>
      </c>
      <c r="Z62" s="114">
        <v>0</v>
      </c>
      <c r="AA62" s="114">
        <v>0</v>
      </c>
      <c r="AB62" s="114">
        <v>1</v>
      </c>
      <c r="AC62" s="115">
        <f t="shared" si="2"/>
        <v>21</v>
      </c>
      <c r="AD62" s="116"/>
      <c r="AE62" s="115">
        <v>0</v>
      </c>
      <c r="AF62" s="116"/>
      <c r="AG62" s="115">
        <f t="shared" si="1"/>
        <v>117</v>
      </c>
      <c r="AH62" s="117"/>
    </row>
    <row r="63" spans="1:34">
      <c r="A63" s="95" t="s">
        <v>164</v>
      </c>
      <c r="B63" s="114">
        <v>0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5">
        <f t="shared" si="0"/>
        <v>0</v>
      </c>
      <c r="Q63" s="113"/>
      <c r="R63" s="114">
        <v>1</v>
      </c>
      <c r="S63" s="114">
        <v>2</v>
      </c>
      <c r="T63" s="114">
        <v>1</v>
      </c>
      <c r="U63" s="114">
        <v>1</v>
      </c>
      <c r="V63" s="114">
        <v>2</v>
      </c>
      <c r="W63" s="114">
        <v>2</v>
      </c>
      <c r="X63" s="114">
        <v>2</v>
      </c>
      <c r="Y63" s="114">
        <v>1</v>
      </c>
      <c r="Z63" s="114">
        <v>2</v>
      </c>
      <c r="AA63" s="114">
        <v>2</v>
      </c>
      <c r="AB63" s="114">
        <v>1</v>
      </c>
      <c r="AC63" s="115">
        <f t="shared" si="2"/>
        <v>17</v>
      </c>
      <c r="AD63" s="116"/>
      <c r="AE63" s="115">
        <v>0</v>
      </c>
      <c r="AF63" s="116"/>
      <c r="AG63" s="115">
        <f t="shared" si="1"/>
        <v>17</v>
      </c>
      <c r="AH63" s="117"/>
    </row>
    <row r="64" spans="1:34">
      <c r="A64" s="95" t="s">
        <v>165</v>
      </c>
      <c r="B64" s="114">
        <v>0</v>
      </c>
      <c r="C64" s="114">
        <v>0</v>
      </c>
      <c r="D64" s="114">
        <v>0</v>
      </c>
      <c r="E64" s="114">
        <v>0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5">
        <f t="shared" si="0"/>
        <v>0</v>
      </c>
      <c r="Q64" s="113"/>
      <c r="R64" s="114">
        <v>1</v>
      </c>
      <c r="S64" s="114">
        <v>4</v>
      </c>
      <c r="T64" s="114">
        <v>2</v>
      </c>
      <c r="U64" s="114">
        <v>1</v>
      </c>
      <c r="V64" s="114">
        <v>2</v>
      </c>
      <c r="W64" s="114">
        <v>5</v>
      </c>
      <c r="X64" s="114">
        <v>3</v>
      </c>
      <c r="Y64" s="114">
        <v>3</v>
      </c>
      <c r="Z64" s="114">
        <v>3</v>
      </c>
      <c r="AA64" s="114">
        <v>2</v>
      </c>
      <c r="AB64" s="114">
        <v>1</v>
      </c>
      <c r="AC64" s="115">
        <f t="shared" si="2"/>
        <v>27</v>
      </c>
      <c r="AD64" s="116"/>
      <c r="AE64" s="115">
        <v>1</v>
      </c>
      <c r="AF64" s="116"/>
      <c r="AG64" s="115">
        <f t="shared" si="1"/>
        <v>28</v>
      </c>
      <c r="AH64" s="117"/>
    </row>
    <row r="65" spans="1:34">
      <c r="A65" s="95" t="s">
        <v>318</v>
      </c>
      <c r="B65" s="114">
        <v>0</v>
      </c>
      <c r="C65" s="114">
        <v>0</v>
      </c>
      <c r="D65" s="114">
        <v>0</v>
      </c>
      <c r="E65" s="114">
        <v>0</v>
      </c>
      <c r="F65" s="114">
        <v>2</v>
      </c>
      <c r="G65" s="114">
        <v>0</v>
      </c>
      <c r="H65" s="114">
        <v>2</v>
      </c>
      <c r="I65" s="114">
        <v>2</v>
      </c>
      <c r="J65" s="114">
        <v>0</v>
      </c>
      <c r="K65" s="114">
        <v>0</v>
      </c>
      <c r="L65" s="114">
        <v>1</v>
      </c>
      <c r="M65" s="114">
        <v>1</v>
      </c>
      <c r="N65" s="114">
        <v>0</v>
      </c>
      <c r="O65" s="114">
        <v>0</v>
      </c>
      <c r="P65" s="115">
        <f t="shared" si="0"/>
        <v>8</v>
      </c>
      <c r="Q65" s="113"/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  <c r="AC65" s="115">
        <f t="shared" si="2"/>
        <v>0</v>
      </c>
      <c r="AD65" s="116"/>
      <c r="AE65" s="115">
        <v>0</v>
      </c>
      <c r="AF65" s="116"/>
      <c r="AG65" s="115">
        <f t="shared" si="1"/>
        <v>8</v>
      </c>
      <c r="AH65" s="117"/>
    </row>
    <row r="66" spans="1:34">
      <c r="A66" s="95" t="s">
        <v>104</v>
      </c>
      <c r="B66" s="114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5">
        <f t="shared" si="0"/>
        <v>0</v>
      </c>
      <c r="Q66" s="113"/>
      <c r="R66" s="114">
        <v>2</v>
      </c>
      <c r="S66" s="114">
        <v>3</v>
      </c>
      <c r="T66" s="114">
        <v>3</v>
      </c>
      <c r="U66" s="114">
        <v>1</v>
      </c>
      <c r="V66" s="114">
        <v>1</v>
      </c>
      <c r="W66" s="114">
        <v>2</v>
      </c>
      <c r="X66" s="114">
        <v>2</v>
      </c>
      <c r="Y66" s="114">
        <v>2</v>
      </c>
      <c r="Z66" s="114">
        <v>4</v>
      </c>
      <c r="AA66" s="114">
        <v>3</v>
      </c>
      <c r="AB66" s="114">
        <v>2</v>
      </c>
      <c r="AC66" s="115">
        <f t="shared" si="2"/>
        <v>25</v>
      </c>
      <c r="AD66" s="116"/>
      <c r="AE66" s="115">
        <v>0</v>
      </c>
      <c r="AF66" s="116"/>
      <c r="AG66" s="115">
        <f t="shared" si="1"/>
        <v>25</v>
      </c>
      <c r="AH66" s="117"/>
    </row>
    <row r="67" spans="1:34">
      <c r="A67" s="95" t="s">
        <v>319</v>
      </c>
      <c r="B67" s="114">
        <v>0</v>
      </c>
      <c r="C67" s="114">
        <v>0</v>
      </c>
      <c r="D67" s="114">
        <v>0</v>
      </c>
      <c r="E67" s="114">
        <v>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5">
        <f t="shared" si="0"/>
        <v>0</v>
      </c>
      <c r="Q67" s="113"/>
      <c r="R67" s="114">
        <v>2</v>
      </c>
      <c r="S67" s="114">
        <v>0</v>
      </c>
      <c r="T67" s="114"/>
      <c r="U67" s="114">
        <v>1</v>
      </c>
      <c r="V67" s="114">
        <v>1</v>
      </c>
      <c r="W67" s="114">
        <v>1</v>
      </c>
      <c r="X67" s="114">
        <v>0</v>
      </c>
      <c r="Y67" s="114">
        <v>0</v>
      </c>
      <c r="Z67" s="114">
        <v>2</v>
      </c>
      <c r="AA67" s="114">
        <v>0</v>
      </c>
      <c r="AB67" s="114">
        <v>1</v>
      </c>
      <c r="AC67" s="115">
        <f t="shared" si="2"/>
        <v>8</v>
      </c>
      <c r="AD67" s="116"/>
      <c r="AE67" s="115">
        <v>0</v>
      </c>
      <c r="AF67" s="116"/>
      <c r="AG67" s="115">
        <f t="shared" si="1"/>
        <v>8</v>
      </c>
      <c r="AH67" s="117"/>
    </row>
    <row r="68" spans="1:34">
      <c r="A68" s="95" t="s">
        <v>102</v>
      </c>
      <c r="B68" s="114">
        <v>188</v>
      </c>
      <c r="C68" s="114">
        <v>485</v>
      </c>
      <c r="D68" s="114">
        <v>73</v>
      </c>
      <c r="E68" s="114">
        <v>78</v>
      </c>
      <c r="F68" s="114">
        <v>536</v>
      </c>
      <c r="G68" s="114">
        <v>180</v>
      </c>
      <c r="H68" s="114">
        <v>238</v>
      </c>
      <c r="I68" s="114">
        <v>627</v>
      </c>
      <c r="J68" s="114">
        <v>184</v>
      </c>
      <c r="K68" s="114">
        <v>143</v>
      </c>
      <c r="L68" s="114">
        <v>432</v>
      </c>
      <c r="M68" s="114">
        <v>490</v>
      </c>
      <c r="N68" s="114">
        <v>60</v>
      </c>
      <c r="O68" s="114">
        <v>257</v>
      </c>
      <c r="P68" s="115">
        <f t="shared" si="0"/>
        <v>3971</v>
      </c>
      <c r="Q68" s="113"/>
      <c r="R68" s="114">
        <v>18</v>
      </c>
      <c r="S68" s="114">
        <v>35</v>
      </c>
      <c r="T68" s="114">
        <v>31</v>
      </c>
      <c r="U68" s="114">
        <v>14</v>
      </c>
      <c r="V68" s="114">
        <v>17</v>
      </c>
      <c r="W68" s="114">
        <v>37</v>
      </c>
      <c r="X68" s="114">
        <v>16</v>
      </c>
      <c r="Y68" s="114">
        <v>8</v>
      </c>
      <c r="Z68" s="114">
        <v>33</v>
      </c>
      <c r="AA68" s="114">
        <v>33</v>
      </c>
      <c r="AB68" s="114">
        <v>17</v>
      </c>
      <c r="AC68" s="115">
        <f t="shared" si="2"/>
        <v>259</v>
      </c>
      <c r="AD68" s="116"/>
      <c r="AE68" s="115">
        <v>0</v>
      </c>
      <c r="AF68" s="116"/>
      <c r="AG68" s="115">
        <f t="shared" si="1"/>
        <v>4230</v>
      </c>
      <c r="AH68" s="117"/>
    </row>
    <row r="69" spans="1:34">
      <c r="A69" s="95" t="s">
        <v>103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5">
        <f t="shared" si="0"/>
        <v>0</v>
      </c>
      <c r="Q69" s="113"/>
      <c r="R69" s="114">
        <v>175</v>
      </c>
      <c r="S69" s="114">
        <v>321</v>
      </c>
      <c r="T69" s="114">
        <v>353</v>
      </c>
      <c r="U69" s="114">
        <v>135</v>
      </c>
      <c r="V69" s="114">
        <v>200</v>
      </c>
      <c r="W69" s="114">
        <v>347</v>
      </c>
      <c r="X69" s="114">
        <v>166</v>
      </c>
      <c r="Y69" s="114">
        <v>132</v>
      </c>
      <c r="Z69" s="114">
        <v>223</v>
      </c>
      <c r="AA69" s="114">
        <v>272</v>
      </c>
      <c r="AB69" s="114">
        <v>247</v>
      </c>
      <c r="AC69" s="115">
        <f t="shared" si="2"/>
        <v>2571</v>
      </c>
      <c r="AD69" s="116"/>
      <c r="AE69" s="115">
        <v>0</v>
      </c>
      <c r="AF69" s="116"/>
      <c r="AG69" s="115">
        <f t="shared" si="1"/>
        <v>2571</v>
      </c>
      <c r="AH69" s="117"/>
    </row>
    <row r="70" spans="1:34">
      <c r="A70" s="95" t="s">
        <v>105</v>
      </c>
      <c r="B70" s="114">
        <v>0</v>
      </c>
      <c r="C70" s="114"/>
      <c r="D70" s="114">
        <v>0</v>
      </c>
      <c r="E70" s="114">
        <v>0</v>
      </c>
      <c r="F70" s="114">
        <v>2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9</v>
      </c>
      <c r="M70" s="114">
        <v>0</v>
      </c>
      <c r="N70" s="114">
        <v>0</v>
      </c>
      <c r="O70" s="114">
        <v>0</v>
      </c>
      <c r="P70" s="115">
        <f t="shared" si="0"/>
        <v>11</v>
      </c>
      <c r="Q70" s="113"/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2</v>
      </c>
      <c r="Z70" s="114">
        <v>0</v>
      </c>
      <c r="AA70" s="114">
        <v>0</v>
      </c>
      <c r="AB70" s="114"/>
      <c r="AC70" s="115">
        <f t="shared" si="2"/>
        <v>2</v>
      </c>
      <c r="AD70" s="116"/>
      <c r="AE70" s="115">
        <v>0</v>
      </c>
      <c r="AF70" s="116"/>
      <c r="AG70" s="115">
        <f t="shared" si="1"/>
        <v>13</v>
      </c>
      <c r="AH70" s="117"/>
    </row>
    <row r="71" spans="1:34">
      <c r="A71" s="95" t="s">
        <v>106</v>
      </c>
      <c r="B71" s="114">
        <v>0</v>
      </c>
      <c r="C71" s="114">
        <v>2</v>
      </c>
      <c r="D71" s="114">
        <v>0</v>
      </c>
      <c r="E71" s="114">
        <v>0</v>
      </c>
      <c r="F71" s="114">
        <v>2</v>
      </c>
      <c r="G71" s="114">
        <v>1</v>
      </c>
      <c r="H71" s="114">
        <v>2</v>
      </c>
      <c r="I71" s="114">
        <v>5</v>
      </c>
      <c r="J71" s="114">
        <v>0</v>
      </c>
      <c r="K71" s="114">
        <v>0</v>
      </c>
      <c r="L71" s="114">
        <v>6</v>
      </c>
      <c r="M71" s="114">
        <v>3</v>
      </c>
      <c r="N71" s="114">
        <v>0</v>
      </c>
      <c r="O71" s="114">
        <v>1</v>
      </c>
      <c r="P71" s="115">
        <f t="shared" ref="P71:P127" si="3">SUM(B71:O71)</f>
        <v>22</v>
      </c>
      <c r="Q71" s="113"/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5">
        <f t="shared" si="2"/>
        <v>0</v>
      </c>
      <c r="AD71" s="116"/>
      <c r="AE71" s="115">
        <v>0</v>
      </c>
      <c r="AF71" s="116"/>
      <c r="AG71" s="115">
        <f t="shared" si="1"/>
        <v>22</v>
      </c>
      <c r="AH71" s="117"/>
    </row>
    <row r="72" spans="1:34">
      <c r="A72" s="95" t="s">
        <v>218</v>
      </c>
      <c r="B72" s="114">
        <v>1</v>
      </c>
      <c r="C72" s="114">
        <v>2</v>
      </c>
      <c r="D72" s="114">
        <v>1</v>
      </c>
      <c r="E72" s="114">
        <v>0</v>
      </c>
      <c r="F72" s="114">
        <v>4</v>
      </c>
      <c r="G72" s="114">
        <v>0</v>
      </c>
      <c r="H72" s="114">
        <v>2</v>
      </c>
      <c r="I72" s="114">
        <v>3</v>
      </c>
      <c r="J72" s="114">
        <v>2</v>
      </c>
      <c r="K72" s="114">
        <v>0</v>
      </c>
      <c r="L72" s="114"/>
      <c r="M72" s="114"/>
      <c r="N72" s="114">
        <v>0</v>
      </c>
      <c r="O72" s="114">
        <v>0</v>
      </c>
      <c r="P72" s="115">
        <f t="shared" si="3"/>
        <v>15</v>
      </c>
      <c r="Q72" s="113"/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5">
        <f t="shared" ref="AC72:AC127" si="4">SUM(R72:AB72)</f>
        <v>0</v>
      </c>
      <c r="AD72" s="116"/>
      <c r="AE72" s="115"/>
      <c r="AF72" s="116"/>
      <c r="AG72" s="115">
        <f t="shared" ref="AG72:AG127" si="5">AE72+AC72+P72</f>
        <v>15</v>
      </c>
      <c r="AH72" s="117"/>
    </row>
    <row r="73" spans="1:34">
      <c r="A73" s="95" t="s">
        <v>332</v>
      </c>
      <c r="B73" s="114">
        <v>3</v>
      </c>
      <c r="C73" s="114">
        <v>1</v>
      </c>
      <c r="D73" s="114">
        <v>0</v>
      </c>
      <c r="E73" s="114">
        <v>0</v>
      </c>
      <c r="F73" s="114">
        <v>3</v>
      </c>
      <c r="G73" s="114">
        <v>2</v>
      </c>
      <c r="H73" s="114">
        <v>1</v>
      </c>
      <c r="I73" s="114">
        <v>3</v>
      </c>
      <c r="J73" s="114">
        <v>1</v>
      </c>
      <c r="K73" s="114">
        <v>1</v>
      </c>
      <c r="L73" s="114">
        <v>4</v>
      </c>
      <c r="M73" s="114">
        <v>4</v>
      </c>
      <c r="N73" s="114"/>
      <c r="O73" s="114">
        <v>4</v>
      </c>
      <c r="P73" s="115">
        <f t="shared" si="3"/>
        <v>27</v>
      </c>
      <c r="Q73" s="113"/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5">
        <f t="shared" si="4"/>
        <v>0</v>
      </c>
      <c r="AD73" s="116"/>
      <c r="AE73" s="115"/>
      <c r="AF73" s="116"/>
      <c r="AG73" s="115">
        <f t="shared" si="5"/>
        <v>27</v>
      </c>
      <c r="AH73" s="117"/>
    </row>
    <row r="74" spans="1:34">
      <c r="A74" s="95" t="s">
        <v>219</v>
      </c>
      <c r="B74" s="114">
        <v>19</v>
      </c>
      <c r="C74" s="114">
        <v>40</v>
      </c>
      <c r="D74" s="114">
        <v>13</v>
      </c>
      <c r="E74" s="114">
        <v>11</v>
      </c>
      <c r="F74" s="114">
        <v>39</v>
      </c>
      <c r="G74" s="114">
        <v>22</v>
      </c>
      <c r="H74" s="114">
        <v>24</v>
      </c>
      <c r="I74" s="114">
        <v>42</v>
      </c>
      <c r="J74" s="114">
        <v>14</v>
      </c>
      <c r="K74" s="114">
        <v>17</v>
      </c>
      <c r="L74" s="114">
        <v>39</v>
      </c>
      <c r="M74" s="114">
        <v>37</v>
      </c>
      <c r="N74" s="114">
        <v>13</v>
      </c>
      <c r="O74" s="114">
        <v>23</v>
      </c>
      <c r="P74" s="115">
        <f t="shared" si="3"/>
        <v>353</v>
      </c>
      <c r="Q74" s="113"/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5">
        <f t="shared" si="4"/>
        <v>0</v>
      </c>
      <c r="AD74" s="116"/>
      <c r="AE74" s="115"/>
      <c r="AF74" s="116"/>
      <c r="AG74" s="115">
        <f t="shared" si="5"/>
        <v>353</v>
      </c>
      <c r="AH74" s="117"/>
    </row>
    <row r="75" spans="1:34">
      <c r="A75" s="95" t="s">
        <v>107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5">
        <f t="shared" si="3"/>
        <v>0</v>
      </c>
      <c r="Q75" s="113"/>
      <c r="R75" s="114">
        <v>0</v>
      </c>
      <c r="S75" s="114">
        <v>4</v>
      </c>
      <c r="T75" s="114">
        <v>3</v>
      </c>
      <c r="U75" s="114">
        <v>2</v>
      </c>
      <c r="V75" s="114">
        <v>0</v>
      </c>
      <c r="W75" s="114">
        <v>1</v>
      </c>
      <c r="X75" s="114">
        <v>0</v>
      </c>
      <c r="Y75" s="114">
        <v>0</v>
      </c>
      <c r="Z75" s="114">
        <v>2</v>
      </c>
      <c r="AA75" s="114">
        <v>0</v>
      </c>
      <c r="AB75" s="114">
        <v>2</v>
      </c>
      <c r="AC75" s="115">
        <f t="shared" si="4"/>
        <v>14</v>
      </c>
      <c r="AD75" s="116"/>
      <c r="AE75" s="115">
        <v>150</v>
      </c>
      <c r="AF75" s="116"/>
      <c r="AG75" s="115">
        <f t="shared" si="5"/>
        <v>164</v>
      </c>
      <c r="AH75" s="117"/>
    </row>
    <row r="76" spans="1:34">
      <c r="A76" s="95" t="s">
        <v>108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5">
        <f t="shared" si="3"/>
        <v>0</v>
      </c>
      <c r="Q76" s="113"/>
      <c r="R76" s="114">
        <v>6</v>
      </c>
      <c r="S76" s="114">
        <v>12</v>
      </c>
      <c r="T76" s="114">
        <v>9</v>
      </c>
      <c r="U76" s="114">
        <v>6</v>
      </c>
      <c r="V76" s="114">
        <v>5</v>
      </c>
      <c r="W76" s="114">
        <v>8</v>
      </c>
      <c r="X76" s="114">
        <v>5</v>
      </c>
      <c r="Y76" s="114">
        <v>3</v>
      </c>
      <c r="Z76" s="114">
        <v>6</v>
      </c>
      <c r="AA76" s="114">
        <v>6</v>
      </c>
      <c r="AB76" s="114">
        <v>6</v>
      </c>
      <c r="AC76" s="115">
        <f t="shared" si="4"/>
        <v>72</v>
      </c>
      <c r="AD76" s="116"/>
      <c r="AE76" s="115"/>
      <c r="AF76" s="116"/>
      <c r="AG76" s="115">
        <f t="shared" si="5"/>
        <v>72</v>
      </c>
      <c r="AH76" s="117"/>
    </row>
    <row r="77" spans="1:34">
      <c r="A77" s="95" t="s">
        <v>109</v>
      </c>
      <c r="B77" s="114">
        <v>0</v>
      </c>
      <c r="C77" s="114">
        <v>1</v>
      </c>
      <c r="D77" s="114"/>
      <c r="E77" s="114">
        <v>2</v>
      </c>
      <c r="F77" s="114">
        <v>2</v>
      </c>
      <c r="G77" s="114">
        <v>0</v>
      </c>
      <c r="H77" s="114">
        <v>1</v>
      </c>
      <c r="I77" s="114">
        <v>13</v>
      </c>
      <c r="J77" s="114">
        <v>0</v>
      </c>
      <c r="K77" s="114">
        <v>0</v>
      </c>
      <c r="L77" s="114">
        <v>0</v>
      </c>
      <c r="M77" s="114">
        <v>0</v>
      </c>
      <c r="N77" s="114"/>
      <c r="O77" s="114">
        <v>0</v>
      </c>
      <c r="P77" s="115">
        <f t="shared" si="3"/>
        <v>19</v>
      </c>
      <c r="Q77" s="113"/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1</v>
      </c>
      <c r="Z77" s="114">
        <v>0</v>
      </c>
      <c r="AA77" s="114">
        <v>0</v>
      </c>
      <c r="AB77" s="114">
        <v>0</v>
      </c>
      <c r="AC77" s="115">
        <f t="shared" si="4"/>
        <v>1</v>
      </c>
      <c r="AD77" s="116"/>
      <c r="AE77" s="115"/>
      <c r="AF77" s="116"/>
      <c r="AG77" s="115">
        <f t="shared" si="5"/>
        <v>20</v>
      </c>
      <c r="AH77" s="117"/>
    </row>
    <row r="78" spans="1:34">
      <c r="A78" s="95" t="s">
        <v>46</v>
      </c>
      <c r="B78" s="114">
        <v>0</v>
      </c>
      <c r="C78" s="114">
        <v>0</v>
      </c>
      <c r="D78" s="114">
        <v>0</v>
      </c>
      <c r="E78" s="114">
        <v>0</v>
      </c>
      <c r="F78" s="114">
        <v>1</v>
      </c>
      <c r="G78" s="114">
        <v>1</v>
      </c>
      <c r="H78" s="114">
        <v>3</v>
      </c>
      <c r="I78" s="114">
        <v>2</v>
      </c>
      <c r="J78" s="114">
        <v>2</v>
      </c>
      <c r="K78" s="114">
        <v>2</v>
      </c>
      <c r="L78" s="114">
        <v>1</v>
      </c>
      <c r="M78" s="114">
        <v>0</v>
      </c>
      <c r="N78" s="114">
        <v>1</v>
      </c>
      <c r="O78" s="114">
        <v>0</v>
      </c>
      <c r="P78" s="115">
        <f t="shared" si="3"/>
        <v>13</v>
      </c>
      <c r="Q78" s="113"/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5">
        <f t="shared" si="4"/>
        <v>0</v>
      </c>
      <c r="AD78" s="116"/>
      <c r="AE78" s="115"/>
      <c r="AF78" s="116"/>
      <c r="AG78" s="115">
        <f t="shared" si="5"/>
        <v>13</v>
      </c>
      <c r="AH78" s="117"/>
    </row>
    <row r="79" spans="1:34">
      <c r="A79" s="95" t="s">
        <v>50</v>
      </c>
      <c r="B79" s="114">
        <v>2</v>
      </c>
      <c r="C79" s="114">
        <v>0</v>
      </c>
      <c r="D79" s="114">
        <v>0</v>
      </c>
      <c r="E79" s="114">
        <v>0</v>
      </c>
      <c r="F79" s="114">
        <v>8</v>
      </c>
      <c r="G79" s="114">
        <v>0</v>
      </c>
      <c r="H79" s="114">
        <v>9</v>
      </c>
      <c r="I79" s="114">
        <v>11</v>
      </c>
      <c r="J79" s="114">
        <v>3</v>
      </c>
      <c r="K79" s="114">
        <v>10</v>
      </c>
      <c r="L79" s="114">
        <v>3</v>
      </c>
      <c r="M79" s="114">
        <v>6</v>
      </c>
      <c r="N79" s="114">
        <v>0</v>
      </c>
      <c r="O79" s="114">
        <v>0</v>
      </c>
      <c r="P79" s="115">
        <f t="shared" si="3"/>
        <v>52</v>
      </c>
      <c r="Q79" s="113"/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5">
        <f t="shared" si="4"/>
        <v>0</v>
      </c>
      <c r="AD79" s="116"/>
      <c r="AE79" s="115"/>
      <c r="AF79" s="116"/>
      <c r="AG79" s="115">
        <f t="shared" si="5"/>
        <v>52</v>
      </c>
      <c r="AH79" s="117"/>
    </row>
    <row r="80" spans="1:34">
      <c r="A80" s="95" t="s">
        <v>51</v>
      </c>
      <c r="B80" s="114">
        <v>0</v>
      </c>
      <c r="C80" s="114">
        <v>0</v>
      </c>
      <c r="D80" s="114">
        <v>0</v>
      </c>
      <c r="E80" s="114">
        <v>0</v>
      </c>
      <c r="F80" s="114">
        <v>2</v>
      </c>
      <c r="G80" s="114">
        <v>1</v>
      </c>
      <c r="H80" s="114">
        <v>0</v>
      </c>
      <c r="I80" s="114">
        <v>3</v>
      </c>
      <c r="J80" s="114">
        <v>0</v>
      </c>
      <c r="K80" s="114">
        <v>0</v>
      </c>
      <c r="L80" s="114">
        <v>3</v>
      </c>
      <c r="M80" s="114">
        <v>4</v>
      </c>
      <c r="N80" s="114">
        <v>0</v>
      </c>
      <c r="O80" s="114">
        <v>0</v>
      </c>
      <c r="P80" s="115">
        <f t="shared" si="3"/>
        <v>13</v>
      </c>
      <c r="Q80" s="113"/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5">
        <f t="shared" si="4"/>
        <v>0</v>
      </c>
      <c r="AD80" s="116"/>
      <c r="AE80" s="115"/>
      <c r="AF80" s="116"/>
      <c r="AG80" s="115">
        <f t="shared" si="5"/>
        <v>13</v>
      </c>
      <c r="AH80" s="117"/>
    </row>
    <row r="81" spans="1:34">
      <c r="A81" s="95" t="s">
        <v>59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3</v>
      </c>
      <c r="I81" s="114">
        <v>0</v>
      </c>
      <c r="J81" s="114">
        <v>1</v>
      </c>
      <c r="K81" s="114">
        <v>0</v>
      </c>
      <c r="L81" s="114">
        <v>1</v>
      </c>
      <c r="M81" s="114">
        <v>2</v>
      </c>
      <c r="N81" s="114">
        <v>0</v>
      </c>
      <c r="O81" s="114">
        <v>0</v>
      </c>
      <c r="P81" s="115">
        <f t="shared" si="3"/>
        <v>7</v>
      </c>
      <c r="Q81" s="113"/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5">
        <f t="shared" si="4"/>
        <v>0</v>
      </c>
      <c r="AD81" s="116"/>
      <c r="AE81" s="115"/>
      <c r="AF81" s="116"/>
      <c r="AG81" s="115">
        <f t="shared" si="5"/>
        <v>7</v>
      </c>
      <c r="AH81" s="117"/>
    </row>
    <row r="82" spans="1:34">
      <c r="A82" s="95" t="s">
        <v>68</v>
      </c>
      <c r="B82" s="114">
        <v>2</v>
      </c>
      <c r="C82" s="114">
        <v>0</v>
      </c>
      <c r="D82" s="114">
        <v>4</v>
      </c>
      <c r="E82" s="114">
        <v>0</v>
      </c>
      <c r="F82" s="114">
        <v>9</v>
      </c>
      <c r="G82" s="114"/>
      <c r="H82" s="114">
        <v>8</v>
      </c>
      <c r="I82" s="114">
        <v>29</v>
      </c>
      <c r="J82" s="114">
        <v>10</v>
      </c>
      <c r="K82" s="114">
        <v>15</v>
      </c>
      <c r="L82" s="114">
        <v>15</v>
      </c>
      <c r="M82" s="114">
        <v>25</v>
      </c>
      <c r="N82" s="114">
        <v>2</v>
      </c>
      <c r="O82" s="114">
        <v>10</v>
      </c>
      <c r="P82" s="115">
        <f t="shared" si="3"/>
        <v>129</v>
      </c>
      <c r="Q82" s="113"/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14">
        <v>0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5">
        <f t="shared" si="4"/>
        <v>0</v>
      </c>
      <c r="AD82" s="116"/>
      <c r="AE82" s="115"/>
      <c r="AF82" s="116"/>
      <c r="AG82" s="115">
        <f t="shared" si="5"/>
        <v>129</v>
      </c>
      <c r="AH82" s="117"/>
    </row>
    <row r="83" spans="1:34">
      <c r="A83" s="95" t="s">
        <v>90</v>
      </c>
      <c r="B83" s="114">
        <v>0</v>
      </c>
      <c r="C83" s="114">
        <v>0</v>
      </c>
      <c r="D83" s="114">
        <v>0</v>
      </c>
      <c r="E83" s="114">
        <v>0</v>
      </c>
      <c r="F83" s="114">
        <v>1</v>
      </c>
      <c r="G83" s="114">
        <v>0</v>
      </c>
      <c r="H83" s="114">
        <v>0</v>
      </c>
      <c r="I83" s="114">
        <v>0</v>
      </c>
      <c r="J83" s="114">
        <v>0</v>
      </c>
      <c r="K83" s="114">
        <v>0</v>
      </c>
      <c r="L83" s="114">
        <v>0</v>
      </c>
      <c r="M83" s="114">
        <v>0</v>
      </c>
      <c r="N83" s="114">
        <v>0</v>
      </c>
      <c r="O83" s="114">
        <v>0</v>
      </c>
      <c r="P83" s="115">
        <f t="shared" si="3"/>
        <v>1</v>
      </c>
      <c r="Q83" s="113"/>
      <c r="R83" s="114">
        <v>0</v>
      </c>
      <c r="S83" s="114">
        <v>0</v>
      </c>
      <c r="T83" s="114">
        <v>0</v>
      </c>
      <c r="U83" s="114">
        <v>0</v>
      </c>
      <c r="V83" s="114">
        <v>0</v>
      </c>
      <c r="W83" s="114">
        <v>0</v>
      </c>
      <c r="X83" s="114">
        <v>0</v>
      </c>
      <c r="Y83" s="114">
        <v>0</v>
      </c>
      <c r="Z83" s="114">
        <v>0</v>
      </c>
      <c r="AA83" s="114">
        <v>0</v>
      </c>
      <c r="AB83" s="114">
        <v>0</v>
      </c>
      <c r="AC83" s="115">
        <f t="shared" si="4"/>
        <v>0</v>
      </c>
      <c r="AD83" s="116"/>
      <c r="AE83" s="115"/>
      <c r="AF83" s="116"/>
      <c r="AG83" s="115">
        <f t="shared" si="5"/>
        <v>1</v>
      </c>
      <c r="AH83" s="117"/>
    </row>
    <row r="84" spans="1:34">
      <c r="A84" s="95" t="s">
        <v>112</v>
      </c>
      <c r="B84" s="114">
        <v>0</v>
      </c>
      <c r="C84" s="114">
        <v>0</v>
      </c>
      <c r="D84" s="114">
        <v>0</v>
      </c>
      <c r="E84" s="114">
        <v>0</v>
      </c>
      <c r="F84" s="114">
        <v>1</v>
      </c>
      <c r="G84" s="114">
        <v>0</v>
      </c>
      <c r="H84" s="114">
        <v>1</v>
      </c>
      <c r="I84" s="114">
        <v>0</v>
      </c>
      <c r="J84" s="114">
        <v>0</v>
      </c>
      <c r="K84" s="114">
        <v>1</v>
      </c>
      <c r="L84" s="114">
        <v>1</v>
      </c>
      <c r="M84" s="114">
        <v>2</v>
      </c>
      <c r="N84" s="114">
        <v>0</v>
      </c>
      <c r="O84" s="114">
        <v>1</v>
      </c>
      <c r="P84" s="115">
        <f t="shared" si="3"/>
        <v>7</v>
      </c>
      <c r="Q84" s="113"/>
      <c r="R84" s="114">
        <v>0</v>
      </c>
      <c r="S84" s="114">
        <v>0</v>
      </c>
      <c r="T84" s="114">
        <v>0</v>
      </c>
      <c r="U84" s="114">
        <v>0</v>
      </c>
      <c r="V84" s="114">
        <v>0</v>
      </c>
      <c r="W84" s="114">
        <v>0</v>
      </c>
      <c r="X84" s="114">
        <v>0</v>
      </c>
      <c r="Y84" s="114">
        <v>0</v>
      </c>
      <c r="Z84" s="114">
        <v>0</v>
      </c>
      <c r="AA84" s="114">
        <v>0</v>
      </c>
      <c r="AB84" s="114">
        <v>0</v>
      </c>
      <c r="AC84" s="115">
        <f t="shared" si="4"/>
        <v>0</v>
      </c>
      <c r="AD84" s="116"/>
      <c r="AE84" s="115"/>
      <c r="AF84" s="116"/>
      <c r="AG84" s="115">
        <f t="shared" si="5"/>
        <v>7</v>
      </c>
      <c r="AH84" s="117"/>
    </row>
    <row r="85" spans="1:34">
      <c r="A85" s="95" t="s">
        <v>110</v>
      </c>
      <c r="B85" s="114">
        <v>0</v>
      </c>
      <c r="C85" s="114"/>
      <c r="D85" s="114">
        <v>0</v>
      </c>
      <c r="E85" s="114">
        <v>0</v>
      </c>
      <c r="F85" s="114">
        <v>2</v>
      </c>
      <c r="G85" s="114">
        <v>1</v>
      </c>
      <c r="H85" s="114">
        <v>2</v>
      </c>
      <c r="I85" s="114">
        <v>17</v>
      </c>
      <c r="J85" s="114">
        <v>2</v>
      </c>
      <c r="K85" s="114">
        <v>2</v>
      </c>
      <c r="L85" s="114">
        <v>5</v>
      </c>
      <c r="M85" s="114">
        <v>6</v>
      </c>
      <c r="N85" s="114">
        <v>0</v>
      </c>
      <c r="O85" s="114">
        <v>2</v>
      </c>
      <c r="P85" s="115">
        <f t="shared" si="3"/>
        <v>39</v>
      </c>
      <c r="Q85" s="113"/>
      <c r="R85" s="114">
        <v>0</v>
      </c>
      <c r="S85" s="114">
        <v>0</v>
      </c>
      <c r="T85" s="114">
        <v>0</v>
      </c>
      <c r="U85" s="114">
        <v>0</v>
      </c>
      <c r="V85" s="114">
        <v>0</v>
      </c>
      <c r="W85" s="114">
        <v>0</v>
      </c>
      <c r="X85" s="114">
        <v>0</v>
      </c>
      <c r="Y85" s="114">
        <v>0</v>
      </c>
      <c r="Z85" s="114">
        <v>0</v>
      </c>
      <c r="AA85" s="114">
        <v>0</v>
      </c>
      <c r="AB85" s="114">
        <v>0</v>
      </c>
      <c r="AC85" s="115">
        <f t="shared" si="4"/>
        <v>0</v>
      </c>
      <c r="AD85" s="116"/>
      <c r="AE85" s="115"/>
      <c r="AF85" s="116"/>
      <c r="AG85" s="115">
        <f t="shared" si="5"/>
        <v>39</v>
      </c>
      <c r="AH85" s="117"/>
    </row>
    <row r="86" spans="1:34">
      <c r="A86" s="95" t="s">
        <v>111</v>
      </c>
      <c r="B86" s="114">
        <v>32</v>
      </c>
      <c r="C86" s="114">
        <v>4</v>
      </c>
      <c r="D86" s="114">
        <v>19</v>
      </c>
      <c r="E86" s="114">
        <v>1</v>
      </c>
      <c r="F86" s="114">
        <v>109</v>
      </c>
      <c r="G86" s="114">
        <v>31</v>
      </c>
      <c r="H86" s="114">
        <v>59</v>
      </c>
      <c r="I86" s="114">
        <v>120</v>
      </c>
      <c r="J86" s="114">
        <v>60</v>
      </c>
      <c r="K86" s="114">
        <v>39</v>
      </c>
      <c r="L86" s="114">
        <v>155</v>
      </c>
      <c r="M86" s="114">
        <v>77</v>
      </c>
      <c r="N86" s="114">
        <v>11</v>
      </c>
      <c r="O86" s="114">
        <v>62</v>
      </c>
      <c r="P86" s="115">
        <f t="shared" si="3"/>
        <v>779</v>
      </c>
      <c r="Q86" s="113"/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3</v>
      </c>
      <c r="Z86" s="114"/>
      <c r="AA86" s="114">
        <v>0</v>
      </c>
      <c r="AB86" s="114">
        <v>0</v>
      </c>
      <c r="AC86" s="115">
        <f t="shared" si="4"/>
        <v>3</v>
      </c>
      <c r="AD86" s="116"/>
      <c r="AE86" s="115"/>
      <c r="AF86" s="116"/>
      <c r="AG86" s="115">
        <f t="shared" si="5"/>
        <v>782</v>
      </c>
      <c r="AH86" s="117"/>
    </row>
    <row r="87" spans="1:34">
      <c r="A87" s="95" t="s">
        <v>113</v>
      </c>
      <c r="B87" s="114">
        <v>1</v>
      </c>
      <c r="C87" s="114">
        <v>0</v>
      </c>
      <c r="D87" s="114">
        <v>0</v>
      </c>
      <c r="E87" s="114">
        <v>0</v>
      </c>
      <c r="F87" s="114">
        <v>1</v>
      </c>
      <c r="G87" s="114">
        <v>1</v>
      </c>
      <c r="H87" s="114">
        <v>0</v>
      </c>
      <c r="I87" s="114"/>
      <c r="J87" s="114">
        <v>1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5">
        <f t="shared" si="3"/>
        <v>4</v>
      </c>
      <c r="Q87" s="113"/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  <c r="AC87" s="115">
        <f t="shared" si="4"/>
        <v>0</v>
      </c>
      <c r="AD87" s="116"/>
      <c r="AE87" s="115"/>
      <c r="AF87" s="116"/>
      <c r="AG87" s="115">
        <f t="shared" si="5"/>
        <v>4</v>
      </c>
      <c r="AH87" s="117"/>
    </row>
    <row r="88" spans="1:34">
      <c r="A88" s="95" t="s">
        <v>114</v>
      </c>
      <c r="B88" s="114">
        <v>0</v>
      </c>
      <c r="C88" s="114">
        <v>1</v>
      </c>
      <c r="D88" s="114">
        <v>0</v>
      </c>
      <c r="E88" s="114">
        <v>0</v>
      </c>
      <c r="F88" s="114">
        <v>0</v>
      </c>
      <c r="G88" s="114">
        <v>1</v>
      </c>
      <c r="H88" s="114">
        <v>0</v>
      </c>
      <c r="I88" s="114">
        <v>5</v>
      </c>
      <c r="J88" s="114">
        <v>0</v>
      </c>
      <c r="K88" s="114">
        <v>1</v>
      </c>
      <c r="L88" s="114">
        <v>1</v>
      </c>
      <c r="M88" s="114">
        <v>1</v>
      </c>
      <c r="N88" s="114">
        <v>0</v>
      </c>
      <c r="O88" s="114">
        <v>0</v>
      </c>
      <c r="P88" s="115">
        <f t="shared" si="3"/>
        <v>10</v>
      </c>
      <c r="Q88" s="113"/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  <c r="AC88" s="115">
        <f t="shared" si="4"/>
        <v>0</v>
      </c>
      <c r="AD88" s="116"/>
      <c r="AE88" s="115"/>
      <c r="AF88" s="116"/>
      <c r="AG88" s="115">
        <f t="shared" si="5"/>
        <v>10</v>
      </c>
      <c r="AH88" s="117"/>
    </row>
    <row r="89" spans="1:34">
      <c r="A89" s="95" t="s">
        <v>115</v>
      </c>
      <c r="B89" s="114">
        <v>0</v>
      </c>
      <c r="C89" s="114">
        <v>1</v>
      </c>
      <c r="D89" s="114">
        <v>0</v>
      </c>
      <c r="E89" s="114">
        <v>0</v>
      </c>
      <c r="F89" s="114">
        <v>0</v>
      </c>
      <c r="G89" s="114">
        <v>0</v>
      </c>
      <c r="H89" s="114">
        <v>0</v>
      </c>
      <c r="I89" s="114">
        <v>1</v>
      </c>
      <c r="J89" s="114">
        <v>0</v>
      </c>
      <c r="K89" s="114">
        <v>0</v>
      </c>
      <c r="L89" s="114">
        <v>3</v>
      </c>
      <c r="M89" s="114">
        <v>2</v>
      </c>
      <c r="N89" s="114">
        <v>0</v>
      </c>
      <c r="O89" s="114">
        <v>0</v>
      </c>
      <c r="P89" s="115">
        <f t="shared" si="3"/>
        <v>7</v>
      </c>
      <c r="Q89" s="113"/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  <c r="AC89" s="115">
        <f t="shared" si="4"/>
        <v>0</v>
      </c>
      <c r="AD89" s="116"/>
      <c r="AE89" s="115"/>
      <c r="AF89" s="116"/>
      <c r="AG89" s="115">
        <f t="shared" si="5"/>
        <v>7</v>
      </c>
      <c r="AH89" s="117"/>
    </row>
    <row r="90" spans="1:34">
      <c r="A90" s="95" t="s">
        <v>116</v>
      </c>
      <c r="B90" s="114">
        <v>0</v>
      </c>
      <c r="C90" s="114">
        <v>0</v>
      </c>
      <c r="D90" s="114">
        <v>0</v>
      </c>
      <c r="E90" s="114">
        <v>0</v>
      </c>
      <c r="F90" s="114">
        <v>0</v>
      </c>
      <c r="G90" s="114">
        <v>0</v>
      </c>
      <c r="H90" s="114">
        <v>1</v>
      </c>
      <c r="I90" s="114">
        <v>0</v>
      </c>
      <c r="J90" s="114">
        <v>0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5">
        <f t="shared" si="3"/>
        <v>1</v>
      </c>
      <c r="Q90" s="113"/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  <c r="AC90" s="115">
        <f t="shared" si="4"/>
        <v>0</v>
      </c>
      <c r="AD90" s="116"/>
      <c r="AE90" s="115"/>
      <c r="AF90" s="116"/>
      <c r="AG90" s="115">
        <f t="shared" si="5"/>
        <v>1</v>
      </c>
      <c r="AH90" s="117"/>
    </row>
    <row r="91" spans="1:34">
      <c r="A91" s="95" t="s">
        <v>220</v>
      </c>
      <c r="B91" s="114">
        <v>0</v>
      </c>
      <c r="C91" s="114">
        <v>0</v>
      </c>
      <c r="D91" s="114">
        <v>0</v>
      </c>
      <c r="E91" s="114">
        <v>0</v>
      </c>
      <c r="F91" s="114">
        <v>0</v>
      </c>
      <c r="G91" s="114">
        <v>0</v>
      </c>
      <c r="H91" s="114">
        <v>0</v>
      </c>
      <c r="I91" s="114">
        <v>0</v>
      </c>
      <c r="J91" s="114">
        <v>0</v>
      </c>
      <c r="K91" s="114">
        <v>0</v>
      </c>
      <c r="L91" s="114">
        <v>0</v>
      </c>
      <c r="M91" s="114"/>
      <c r="N91" s="114">
        <v>0</v>
      </c>
      <c r="O91" s="114">
        <v>1</v>
      </c>
      <c r="P91" s="115">
        <f t="shared" si="3"/>
        <v>1</v>
      </c>
      <c r="Q91" s="113"/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  <c r="AC91" s="115">
        <f t="shared" si="4"/>
        <v>0</v>
      </c>
      <c r="AD91" s="116"/>
      <c r="AE91" s="115"/>
      <c r="AF91" s="116"/>
      <c r="AG91" s="115">
        <f t="shared" si="5"/>
        <v>1</v>
      </c>
      <c r="AH91" s="117"/>
    </row>
    <row r="92" spans="1:34">
      <c r="A92" s="95" t="s">
        <v>117</v>
      </c>
      <c r="B92" s="114">
        <v>5</v>
      </c>
      <c r="C92" s="114">
        <v>5</v>
      </c>
      <c r="D92" s="114">
        <v>5</v>
      </c>
      <c r="E92" s="114">
        <v>0</v>
      </c>
      <c r="F92" s="114">
        <v>7</v>
      </c>
      <c r="G92" s="114">
        <v>7</v>
      </c>
      <c r="H92" s="114">
        <v>13</v>
      </c>
      <c r="I92" s="114">
        <v>18</v>
      </c>
      <c r="J92" s="114">
        <v>2</v>
      </c>
      <c r="K92" s="114">
        <v>2</v>
      </c>
      <c r="L92" s="114">
        <v>6</v>
      </c>
      <c r="M92" s="114">
        <v>5</v>
      </c>
      <c r="N92" s="114">
        <v>1</v>
      </c>
      <c r="O92" s="114">
        <v>3</v>
      </c>
      <c r="P92" s="115">
        <f t="shared" si="3"/>
        <v>79</v>
      </c>
      <c r="Q92" s="113"/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5">
        <f t="shared" si="4"/>
        <v>0</v>
      </c>
      <c r="AD92" s="116"/>
      <c r="AE92" s="115"/>
      <c r="AF92" s="116"/>
      <c r="AG92" s="115">
        <f t="shared" si="5"/>
        <v>79</v>
      </c>
      <c r="AH92" s="117"/>
    </row>
    <row r="93" spans="1:34">
      <c r="A93" s="95" t="s">
        <v>118</v>
      </c>
      <c r="B93" s="114">
        <v>0</v>
      </c>
      <c r="C93" s="114">
        <v>0</v>
      </c>
      <c r="D93" s="114">
        <v>0</v>
      </c>
      <c r="E93" s="114">
        <v>0</v>
      </c>
      <c r="F93" s="114">
        <v>1</v>
      </c>
      <c r="G93" s="114">
        <v>0</v>
      </c>
      <c r="H93" s="114">
        <v>1</v>
      </c>
      <c r="I93" s="114">
        <v>2</v>
      </c>
      <c r="J93" s="114">
        <v>1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5">
        <f t="shared" si="3"/>
        <v>5</v>
      </c>
      <c r="Q93" s="113"/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  <c r="AC93" s="115">
        <f t="shared" si="4"/>
        <v>0</v>
      </c>
      <c r="AD93" s="116"/>
      <c r="AE93" s="115"/>
      <c r="AF93" s="116"/>
      <c r="AG93" s="115">
        <f t="shared" si="5"/>
        <v>5</v>
      </c>
      <c r="AH93" s="117"/>
    </row>
    <row r="94" spans="1:34">
      <c r="A94" s="95" t="s">
        <v>119</v>
      </c>
      <c r="B94" s="114">
        <v>3</v>
      </c>
      <c r="C94" s="114"/>
      <c r="D94" s="114"/>
      <c r="E94" s="114">
        <v>0</v>
      </c>
      <c r="F94" s="114">
        <v>3</v>
      </c>
      <c r="G94" s="114">
        <v>0</v>
      </c>
      <c r="H94" s="114">
        <v>3</v>
      </c>
      <c r="I94" s="114">
        <v>0</v>
      </c>
      <c r="J94" s="114">
        <v>1</v>
      </c>
      <c r="K94" s="114">
        <v>1</v>
      </c>
      <c r="L94" s="114">
        <v>3</v>
      </c>
      <c r="M94" s="114">
        <v>11</v>
      </c>
      <c r="N94" s="114">
        <v>0</v>
      </c>
      <c r="O94" s="114">
        <v>0</v>
      </c>
      <c r="P94" s="115">
        <f t="shared" si="3"/>
        <v>25</v>
      </c>
      <c r="Q94" s="113"/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5">
        <f t="shared" si="4"/>
        <v>0</v>
      </c>
      <c r="AD94" s="116"/>
      <c r="AE94" s="115"/>
      <c r="AF94" s="116"/>
      <c r="AG94" s="115">
        <f t="shared" si="5"/>
        <v>25</v>
      </c>
      <c r="AH94" s="117"/>
    </row>
    <row r="95" spans="1:34">
      <c r="A95" s="95" t="s">
        <v>120</v>
      </c>
      <c r="B95" s="114">
        <v>0</v>
      </c>
      <c r="C95" s="114">
        <v>0</v>
      </c>
      <c r="D95" s="114">
        <v>0</v>
      </c>
      <c r="E95" s="114">
        <v>0</v>
      </c>
      <c r="F95" s="114">
        <v>0</v>
      </c>
      <c r="G95" s="114">
        <v>0</v>
      </c>
      <c r="H95" s="114">
        <v>0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5">
        <f t="shared" si="3"/>
        <v>0</v>
      </c>
      <c r="Q95" s="113"/>
      <c r="R95" s="114">
        <v>0</v>
      </c>
      <c r="S95" s="114">
        <v>1</v>
      </c>
      <c r="T95" s="114">
        <v>1</v>
      </c>
      <c r="U95" s="114">
        <v>0</v>
      </c>
      <c r="V95" s="114">
        <v>0</v>
      </c>
      <c r="W95" s="114">
        <v>1</v>
      </c>
      <c r="X95" s="114">
        <v>1</v>
      </c>
      <c r="Y95" s="114">
        <v>1</v>
      </c>
      <c r="Z95" s="114">
        <v>1</v>
      </c>
      <c r="AA95" s="114">
        <v>0</v>
      </c>
      <c r="AB95" s="114">
        <v>0</v>
      </c>
      <c r="AC95" s="115">
        <f t="shared" si="4"/>
        <v>6</v>
      </c>
      <c r="AD95" s="116"/>
      <c r="AE95" s="115"/>
      <c r="AF95" s="116"/>
      <c r="AG95" s="115">
        <f t="shared" si="5"/>
        <v>6</v>
      </c>
      <c r="AH95" s="117"/>
    </row>
    <row r="96" spans="1:34">
      <c r="A96" s="95" t="s">
        <v>320</v>
      </c>
      <c r="B96" s="114">
        <v>0</v>
      </c>
      <c r="C96" s="114">
        <v>0</v>
      </c>
      <c r="D96" s="114">
        <v>0</v>
      </c>
      <c r="E96" s="114">
        <v>0</v>
      </c>
      <c r="F96" s="114">
        <v>0</v>
      </c>
      <c r="G96" s="114">
        <v>0</v>
      </c>
      <c r="H96" s="114">
        <v>0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1</v>
      </c>
      <c r="P96" s="115">
        <f t="shared" si="3"/>
        <v>1</v>
      </c>
      <c r="Q96" s="113"/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  <c r="AC96" s="115">
        <f t="shared" si="4"/>
        <v>0</v>
      </c>
      <c r="AD96" s="116"/>
      <c r="AE96" s="115"/>
      <c r="AF96" s="116"/>
      <c r="AG96" s="115">
        <f t="shared" si="5"/>
        <v>1</v>
      </c>
      <c r="AH96" s="117"/>
    </row>
    <row r="97" spans="1:34">
      <c r="A97" s="95" t="s">
        <v>122</v>
      </c>
      <c r="B97" s="114">
        <v>1</v>
      </c>
      <c r="C97" s="114">
        <v>2</v>
      </c>
      <c r="D97" s="114">
        <v>0</v>
      </c>
      <c r="E97" s="114">
        <v>0</v>
      </c>
      <c r="F97" s="114">
        <v>3</v>
      </c>
      <c r="G97" s="114">
        <v>1</v>
      </c>
      <c r="H97" s="114">
        <v>1</v>
      </c>
      <c r="I97" s="114">
        <v>4</v>
      </c>
      <c r="J97" s="114">
        <v>1</v>
      </c>
      <c r="K97" s="114">
        <v>1</v>
      </c>
      <c r="L97" s="114">
        <v>2</v>
      </c>
      <c r="M97" s="114">
        <v>2</v>
      </c>
      <c r="N97" s="114">
        <v>0</v>
      </c>
      <c r="O97" s="114">
        <v>1</v>
      </c>
      <c r="P97" s="115">
        <f t="shared" si="3"/>
        <v>19</v>
      </c>
      <c r="Q97" s="113"/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  <c r="AC97" s="115">
        <f t="shared" si="4"/>
        <v>0</v>
      </c>
      <c r="AD97" s="116"/>
      <c r="AE97" s="115"/>
      <c r="AF97" s="116"/>
      <c r="AG97" s="115">
        <f t="shared" si="5"/>
        <v>19</v>
      </c>
      <c r="AH97" s="117"/>
    </row>
    <row r="98" spans="1:34">
      <c r="A98" s="95" t="s">
        <v>123</v>
      </c>
      <c r="B98" s="114">
        <v>2</v>
      </c>
      <c r="C98" s="114">
        <v>4</v>
      </c>
      <c r="D98" s="114">
        <v>0</v>
      </c>
      <c r="E98" s="114">
        <v>0</v>
      </c>
      <c r="F98" s="114">
        <v>3</v>
      </c>
      <c r="G98" s="114">
        <v>0</v>
      </c>
      <c r="H98" s="114">
        <v>2</v>
      </c>
      <c r="I98" s="114">
        <v>3</v>
      </c>
      <c r="J98" s="114">
        <v>1</v>
      </c>
      <c r="K98" s="114">
        <v>1</v>
      </c>
      <c r="L98" s="114">
        <v>4</v>
      </c>
      <c r="M98" s="114">
        <v>2</v>
      </c>
      <c r="N98" s="114">
        <v>0</v>
      </c>
      <c r="O98" s="114">
        <v>1</v>
      </c>
      <c r="P98" s="115">
        <f t="shared" si="3"/>
        <v>23</v>
      </c>
      <c r="Q98" s="113"/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  <c r="AC98" s="115">
        <f t="shared" si="4"/>
        <v>0</v>
      </c>
      <c r="AD98" s="116"/>
      <c r="AE98" s="115"/>
      <c r="AF98" s="116"/>
      <c r="AG98" s="115">
        <f t="shared" si="5"/>
        <v>23</v>
      </c>
      <c r="AH98" s="117"/>
    </row>
    <row r="99" spans="1:34">
      <c r="A99" s="95" t="s">
        <v>124</v>
      </c>
      <c r="B99" s="114">
        <v>2</v>
      </c>
      <c r="C99" s="114">
        <v>3</v>
      </c>
      <c r="D99" s="114">
        <v>0</v>
      </c>
      <c r="E99" s="114">
        <v>0</v>
      </c>
      <c r="F99" s="114">
        <v>3</v>
      </c>
      <c r="G99" s="114">
        <v>0</v>
      </c>
      <c r="H99" s="114">
        <v>2</v>
      </c>
      <c r="I99" s="114">
        <v>4</v>
      </c>
      <c r="J99" s="114">
        <v>1</v>
      </c>
      <c r="K99" s="114">
        <v>2</v>
      </c>
      <c r="L99" s="114">
        <v>2</v>
      </c>
      <c r="M99" s="114">
        <v>3</v>
      </c>
      <c r="N99" s="114">
        <v>0</v>
      </c>
      <c r="O99" s="114">
        <v>2</v>
      </c>
      <c r="P99" s="115">
        <f t="shared" si="3"/>
        <v>24</v>
      </c>
      <c r="Q99" s="113"/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  <c r="AC99" s="115">
        <f t="shared" si="4"/>
        <v>0</v>
      </c>
      <c r="AD99" s="116"/>
      <c r="AE99" s="115"/>
      <c r="AF99" s="116"/>
      <c r="AG99" s="115">
        <f t="shared" si="5"/>
        <v>24</v>
      </c>
      <c r="AH99" s="117"/>
    </row>
    <row r="100" spans="1:34">
      <c r="A100" s="95" t="s">
        <v>125</v>
      </c>
      <c r="B100" s="114">
        <v>4</v>
      </c>
      <c r="C100" s="114">
        <v>7</v>
      </c>
      <c r="D100" s="114">
        <v>0</v>
      </c>
      <c r="E100" s="114">
        <v>1</v>
      </c>
      <c r="F100" s="114">
        <v>8</v>
      </c>
      <c r="G100" s="114">
        <v>3</v>
      </c>
      <c r="H100" s="114">
        <v>2</v>
      </c>
      <c r="I100" s="114">
        <v>10</v>
      </c>
      <c r="J100" s="114">
        <v>3</v>
      </c>
      <c r="K100" s="114">
        <v>2</v>
      </c>
      <c r="L100" s="114">
        <v>4</v>
      </c>
      <c r="M100" s="114">
        <v>6</v>
      </c>
      <c r="N100" s="114">
        <v>1</v>
      </c>
      <c r="O100" s="114">
        <v>5</v>
      </c>
      <c r="P100" s="115">
        <f t="shared" si="3"/>
        <v>56</v>
      </c>
      <c r="Q100" s="113"/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5">
        <f t="shared" si="4"/>
        <v>0</v>
      </c>
      <c r="AD100" s="116"/>
      <c r="AE100" s="115"/>
      <c r="AF100" s="116"/>
      <c r="AG100" s="115">
        <f t="shared" si="5"/>
        <v>56</v>
      </c>
      <c r="AH100" s="117"/>
    </row>
    <row r="101" spans="1:34">
      <c r="A101" s="95" t="s">
        <v>126</v>
      </c>
      <c r="B101" s="114">
        <v>22</v>
      </c>
      <c r="C101" s="114">
        <v>42</v>
      </c>
      <c r="D101" s="114">
        <v>9</v>
      </c>
      <c r="E101" s="114">
        <v>6</v>
      </c>
      <c r="F101" s="114">
        <v>52</v>
      </c>
      <c r="G101" s="114">
        <v>20</v>
      </c>
      <c r="H101" s="114">
        <v>28</v>
      </c>
      <c r="I101" s="114">
        <v>46</v>
      </c>
      <c r="J101" s="114">
        <v>22</v>
      </c>
      <c r="K101" s="114">
        <v>21</v>
      </c>
      <c r="L101" s="114">
        <v>41</v>
      </c>
      <c r="M101" s="114">
        <v>41</v>
      </c>
      <c r="N101" s="114">
        <v>8</v>
      </c>
      <c r="O101" s="114">
        <v>31</v>
      </c>
      <c r="P101" s="115">
        <f t="shared" si="3"/>
        <v>389</v>
      </c>
      <c r="Q101" s="113"/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  <c r="AC101" s="115">
        <f t="shared" si="4"/>
        <v>0</v>
      </c>
      <c r="AD101" s="116"/>
      <c r="AE101" s="115"/>
      <c r="AF101" s="116"/>
      <c r="AG101" s="115">
        <f t="shared" si="5"/>
        <v>389</v>
      </c>
      <c r="AH101" s="117"/>
    </row>
    <row r="102" spans="1:34">
      <c r="A102" s="95" t="s">
        <v>131</v>
      </c>
      <c r="B102" s="114">
        <v>0</v>
      </c>
      <c r="C102" s="114">
        <v>0</v>
      </c>
      <c r="D102" s="114">
        <v>0</v>
      </c>
      <c r="E102" s="114">
        <v>0</v>
      </c>
      <c r="F102" s="114">
        <v>0</v>
      </c>
      <c r="G102" s="114">
        <v>0</v>
      </c>
      <c r="H102" s="114">
        <v>0</v>
      </c>
      <c r="I102" s="114">
        <v>1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5">
        <f t="shared" si="3"/>
        <v>1</v>
      </c>
      <c r="Q102" s="113"/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  <c r="AC102" s="115">
        <f t="shared" si="4"/>
        <v>0</v>
      </c>
      <c r="AD102" s="116"/>
      <c r="AE102" s="115"/>
      <c r="AF102" s="116"/>
      <c r="AG102" s="115">
        <f t="shared" si="5"/>
        <v>1</v>
      </c>
      <c r="AH102" s="117"/>
    </row>
    <row r="103" spans="1:34">
      <c r="A103" s="95" t="s">
        <v>322</v>
      </c>
      <c r="B103" s="114">
        <v>310</v>
      </c>
      <c r="C103" s="114">
        <v>601</v>
      </c>
      <c r="D103" s="114">
        <v>89</v>
      </c>
      <c r="E103" s="114">
        <v>78</v>
      </c>
      <c r="F103" s="114">
        <v>705</v>
      </c>
      <c r="G103" s="114">
        <v>262</v>
      </c>
      <c r="H103" s="114">
        <v>325</v>
      </c>
      <c r="I103" s="114">
        <v>869</v>
      </c>
      <c r="J103" s="114">
        <v>233</v>
      </c>
      <c r="K103" s="114">
        <v>245</v>
      </c>
      <c r="L103" s="114">
        <v>493</v>
      </c>
      <c r="M103" s="114">
        <v>520</v>
      </c>
      <c r="N103" s="114">
        <v>85</v>
      </c>
      <c r="O103" s="114">
        <v>338</v>
      </c>
      <c r="P103" s="115">
        <f t="shared" si="3"/>
        <v>5153</v>
      </c>
      <c r="Q103" s="113"/>
      <c r="R103" s="114">
        <v>21</v>
      </c>
      <c r="S103" s="114">
        <v>41</v>
      </c>
      <c r="T103" s="114">
        <v>41</v>
      </c>
      <c r="U103" s="114">
        <v>16</v>
      </c>
      <c r="V103" s="114">
        <v>24</v>
      </c>
      <c r="W103" s="114">
        <v>27</v>
      </c>
      <c r="X103" s="114">
        <v>21</v>
      </c>
      <c r="Y103" s="114">
        <v>17</v>
      </c>
      <c r="Z103" s="114">
        <v>23</v>
      </c>
      <c r="AA103" s="114">
        <v>26</v>
      </c>
      <c r="AB103" s="114">
        <v>15</v>
      </c>
      <c r="AC103" s="115">
        <f t="shared" si="4"/>
        <v>272</v>
      </c>
      <c r="AD103" s="116"/>
      <c r="AE103" s="115"/>
      <c r="AF103" s="116"/>
      <c r="AG103" s="115">
        <f t="shared" si="5"/>
        <v>5425</v>
      </c>
      <c r="AH103" s="117"/>
    </row>
    <row r="104" spans="1:34">
      <c r="A104" s="95" t="s">
        <v>132</v>
      </c>
      <c r="B104" s="114">
        <v>5</v>
      </c>
      <c r="C104" s="114">
        <v>1</v>
      </c>
      <c r="D104" s="114">
        <v>2</v>
      </c>
      <c r="E104" s="114">
        <v>0</v>
      </c>
      <c r="F104" s="114">
        <v>9</v>
      </c>
      <c r="G104" s="114">
        <v>0</v>
      </c>
      <c r="H104" s="114">
        <v>7</v>
      </c>
      <c r="I104" s="114">
        <v>1</v>
      </c>
      <c r="J104" s="114">
        <v>3</v>
      </c>
      <c r="K104" s="114">
        <v>6</v>
      </c>
      <c r="L104" s="114">
        <v>10</v>
      </c>
      <c r="M104" s="114">
        <v>6</v>
      </c>
      <c r="N104" s="114">
        <v>1</v>
      </c>
      <c r="O104" s="114">
        <v>9</v>
      </c>
      <c r="P104" s="115">
        <f t="shared" si="3"/>
        <v>60</v>
      </c>
      <c r="Q104" s="113"/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  <c r="AC104" s="115">
        <f t="shared" si="4"/>
        <v>0</v>
      </c>
      <c r="AD104" s="116"/>
      <c r="AE104" s="115"/>
      <c r="AF104" s="116"/>
      <c r="AG104" s="115">
        <f t="shared" si="5"/>
        <v>60</v>
      </c>
      <c r="AH104" s="117"/>
    </row>
    <row r="105" spans="1:34">
      <c r="A105" s="95" t="s">
        <v>323</v>
      </c>
      <c r="B105" s="114">
        <v>0</v>
      </c>
      <c r="C105" s="114">
        <v>1</v>
      </c>
      <c r="D105" s="114">
        <v>0</v>
      </c>
      <c r="E105" s="114">
        <v>0</v>
      </c>
      <c r="F105" s="114">
        <v>1</v>
      </c>
      <c r="G105" s="114">
        <v>1</v>
      </c>
      <c r="H105" s="114">
        <v>0</v>
      </c>
      <c r="I105" s="114">
        <v>2</v>
      </c>
      <c r="J105" s="114">
        <v>1</v>
      </c>
      <c r="K105" s="114">
        <v>0</v>
      </c>
      <c r="L105" s="114">
        <v>3</v>
      </c>
      <c r="M105" s="114">
        <v>0</v>
      </c>
      <c r="N105" s="114">
        <v>0</v>
      </c>
      <c r="O105" s="114">
        <v>1</v>
      </c>
      <c r="P105" s="115">
        <f t="shared" si="3"/>
        <v>10</v>
      </c>
      <c r="Q105" s="113"/>
      <c r="R105" s="114">
        <v>0</v>
      </c>
      <c r="S105" s="114">
        <v>0</v>
      </c>
      <c r="T105" s="114">
        <v>0</v>
      </c>
      <c r="U105" s="114">
        <v>0</v>
      </c>
      <c r="V105" s="114">
        <v>0</v>
      </c>
      <c r="W105" s="114">
        <v>0</v>
      </c>
      <c r="X105" s="114">
        <v>0</v>
      </c>
      <c r="Y105" s="114">
        <v>0</v>
      </c>
      <c r="Z105" s="114">
        <v>0</v>
      </c>
      <c r="AA105" s="114">
        <v>0</v>
      </c>
      <c r="AB105" s="114">
        <v>0</v>
      </c>
      <c r="AC105" s="115">
        <f t="shared" si="4"/>
        <v>0</v>
      </c>
      <c r="AD105" s="116"/>
      <c r="AE105" s="115"/>
      <c r="AF105" s="116"/>
      <c r="AG105" s="115">
        <f t="shared" si="5"/>
        <v>10</v>
      </c>
      <c r="AH105" s="117"/>
    </row>
    <row r="106" spans="1:34">
      <c r="A106" s="95" t="s">
        <v>130</v>
      </c>
      <c r="B106" s="114">
        <v>1</v>
      </c>
      <c r="C106" s="114">
        <v>0</v>
      </c>
      <c r="D106" s="114">
        <v>1</v>
      </c>
      <c r="E106" s="114">
        <v>0</v>
      </c>
      <c r="F106" s="114">
        <v>3</v>
      </c>
      <c r="G106" s="114">
        <v>0</v>
      </c>
      <c r="H106" s="114">
        <v>1</v>
      </c>
      <c r="I106" s="114">
        <v>4</v>
      </c>
      <c r="J106" s="114">
        <v>2</v>
      </c>
      <c r="K106" s="114">
        <v>2</v>
      </c>
      <c r="L106" s="114">
        <v>3</v>
      </c>
      <c r="M106" s="114">
        <v>1</v>
      </c>
      <c r="N106" s="114">
        <v>0</v>
      </c>
      <c r="O106" s="114">
        <v>7</v>
      </c>
      <c r="P106" s="115">
        <f t="shared" si="3"/>
        <v>25</v>
      </c>
      <c r="Q106" s="113"/>
      <c r="R106" s="114">
        <v>0</v>
      </c>
      <c r="S106" s="114">
        <v>0</v>
      </c>
      <c r="T106" s="114">
        <v>0</v>
      </c>
      <c r="U106" s="114">
        <v>0</v>
      </c>
      <c r="V106" s="114">
        <v>0</v>
      </c>
      <c r="W106" s="114">
        <v>0</v>
      </c>
      <c r="X106" s="114">
        <v>0</v>
      </c>
      <c r="Y106" s="114">
        <v>0</v>
      </c>
      <c r="Z106" s="114">
        <v>0</v>
      </c>
      <c r="AA106" s="114">
        <v>0</v>
      </c>
      <c r="AB106" s="114">
        <v>0</v>
      </c>
      <c r="AC106" s="115">
        <f t="shared" si="4"/>
        <v>0</v>
      </c>
      <c r="AD106" s="116"/>
      <c r="AE106" s="115"/>
      <c r="AF106" s="116"/>
      <c r="AG106" s="115">
        <f t="shared" si="5"/>
        <v>25</v>
      </c>
      <c r="AH106" s="117"/>
    </row>
    <row r="107" spans="1:34">
      <c r="A107" s="95" t="s">
        <v>128</v>
      </c>
      <c r="B107" s="114">
        <v>0</v>
      </c>
      <c r="C107" s="114">
        <v>17</v>
      </c>
      <c r="D107" s="114">
        <v>2</v>
      </c>
      <c r="E107" s="114">
        <v>0</v>
      </c>
      <c r="F107" s="114">
        <v>1</v>
      </c>
      <c r="G107" s="114">
        <v>0</v>
      </c>
      <c r="H107" s="114">
        <v>6</v>
      </c>
      <c r="I107" s="114">
        <v>16</v>
      </c>
      <c r="J107" s="114">
        <v>2</v>
      </c>
      <c r="K107" s="114">
        <v>1</v>
      </c>
      <c r="L107" s="114">
        <v>8</v>
      </c>
      <c r="M107" s="114">
        <v>0</v>
      </c>
      <c r="N107" s="114">
        <v>0</v>
      </c>
      <c r="O107" s="114">
        <v>8</v>
      </c>
      <c r="P107" s="115">
        <f t="shared" si="3"/>
        <v>61</v>
      </c>
      <c r="Q107" s="113"/>
      <c r="R107" s="114">
        <v>0</v>
      </c>
      <c r="S107" s="114">
        <v>0</v>
      </c>
      <c r="T107" s="114">
        <v>0</v>
      </c>
      <c r="U107" s="114">
        <v>0</v>
      </c>
      <c r="V107" s="114">
        <v>0</v>
      </c>
      <c r="W107" s="114">
        <v>0</v>
      </c>
      <c r="X107" s="114">
        <v>0</v>
      </c>
      <c r="Y107" s="114">
        <v>0</v>
      </c>
      <c r="Z107" s="114">
        <v>0</v>
      </c>
      <c r="AA107" s="114">
        <v>0</v>
      </c>
      <c r="AB107" s="114">
        <v>0</v>
      </c>
      <c r="AC107" s="115">
        <f t="shared" si="4"/>
        <v>0</v>
      </c>
      <c r="AD107" s="116"/>
      <c r="AE107" s="115"/>
      <c r="AF107" s="116"/>
      <c r="AG107" s="115">
        <f t="shared" si="5"/>
        <v>61</v>
      </c>
      <c r="AH107" s="117"/>
    </row>
    <row r="108" spans="1:34">
      <c r="A108" s="95" t="s">
        <v>226</v>
      </c>
      <c r="B108" s="114">
        <v>8</v>
      </c>
      <c r="C108" s="114">
        <v>9</v>
      </c>
      <c r="D108" s="114">
        <v>0</v>
      </c>
      <c r="E108" s="114">
        <v>2</v>
      </c>
      <c r="F108" s="114">
        <v>14</v>
      </c>
      <c r="G108" s="114">
        <v>10</v>
      </c>
      <c r="H108" s="114">
        <v>6</v>
      </c>
      <c r="I108" s="114">
        <v>13</v>
      </c>
      <c r="J108" s="114">
        <v>2</v>
      </c>
      <c r="K108" s="114">
        <v>2</v>
      </c>
      <c r="L108" s="114">
        <v>4</v>
      </c>
      <c r="M108" s="114">
        <v>14</v>
      </c>
      <c r="N108" s="114">
        <v>2</v>
      </c>
      <c r="O108" s="114">
        <v>2</v>
      </c>
      <c r="P108" s="115">
        <f t="shared" si="3"/>
        <v>88</v>
      </c>
      <c r="Q108" s="113"/>
      <c r="R108" s="114">
        <v>0</v>
      </c>
      <c r="S108" s="114">
        <v>0</v>
      </c>
      <c r="T108" s="114">
        <v>0</v>
      </c>
      <c r="U108" s="114">
        <v>0</v>
      </c>
      <c r="V108" s="114">
        <v>0</v>
      </c>
      <c r="W108" s="114">
        <v>0</v>
      </c>
      <c r="X108" s="114">
        <v>0</v>
      </c>
      <c r="Y108" s="114">
        <v>0</v>
      </c>
      <c r="Z108" s="114">
        <v>0</v>
      </c>
      <c r="AA108" s="114">
        <v>0</v>
      </c>
      <c r="AB108" s="114">
        <v>0</v>
      </c>
      <c r="AC108" s="115">
        <f t="shared" si="4"/>
        <v>0</v>
      </c>
      <c r="AD108" s="116"/>
      <c r="AE108" s="115"/>
      <c r="AF108" s="116"/>
      <c r="AG108" s="115">
        <f t="shared" si="5"/>
        <v>88</v>
      </c>
      <c r="AH108" s="117"/>
    </row>
    <row r="109" spans="1:34">
      <c r="A109" s="95" t="s">
        <v>129</v>
      </c>
      <c r="B109" s="114">
        <v>2</v>
      </c>
      <c r="C109" s="114">
        <v>3</v>
      </c>
      <c r="D109" s="114">
        <v>4</v>
      </c>
      <c r="E109" s="114">
        <v>3</v>
      </c>
      <c r="F109" s="114">
        <v>11</v>
      </c>
      <c r="G109" s="114">
        <v>3</v>
      </c>
      <c r="H109" s="114">
        <v>5</v>
      </c>
      <c r="I109" s="114">
        <v>16</v>
      </c>
      <c r="J109" s="114">
        <v>4</v>
      </c>
      <c r="K109" s="114">
        <v>3</v>
      </c>
      <c r="L109" s="114">
        <v>14</v>
      </c>
      <c r="M109" s="114">
        <v>10</v>
      </c>
      <c r="N109" s="114">
        <v>2</v>
      </c>
      <c r="O109" s="114">
        <v>5</v>
      </c>
      <c r="P109" s="115">
        <f t="shared" si="3"/>
        <v>85</v>
      </c>
      <c r="Q109" s="113"/>
      <c r="R109" s="114">
        <v>2</v>
      </c>
      <c r="S109" s="114">
        <v>3</v>
      </c>
      <c r="T109" s="114">
        <v>3</v>
      </c>
      <c r="U109" s="114">
        <v>4</v>
      </c>
      <c r="V109" s="114">
        <v>5</v>
      </c>
      <c r="W109" s="114">
        <v>2</v>
      </c>
      <c r="X109" s="114">
        <v>2</v>
      </c>
      <c r="Y109" s="114">
        <v>2</v>
      </c>
      <c r="Z109" s="114">
        <v>2</v>
      </c>
      <c r="AA109" s="114">
        <v>2</v>
      </c>
      <c r="AB109" s="114">
        <v>3</v>
      </c>
      <c r="AC109" s="115">
        <f t="shared" si="4"/>
        <v>30</v>
      </c>
      <c r="AD109" s="116"/>
      <c r="AE109" s="115"/>
      <c r="AF109" s="116"/>
      <c r="AG109" s="115">
        <f t="shared" si="5"/>
        <v>115</v>
      </c>
      <c r="AH109" s="117"/>
    </row>
    <row r="110" spans="1:34">
      <c r="A110" s="95" t="s">
        <v>134</v>
      </c>
      <c r="B110" s="114">
        <v>6</v>
      </c>
      <c r="C110" s="114">
        <v>15</v>
      </c>
      <c r="D110" s="114">
        <v>3</v>
      </c>
      <c r="E110" s="114">
        <v>2</v>
      </c>
      <c r="F110" s="114">
        <v>16</v>
      </c>
      <c r="G110" s="114">
        <v>5</v>
      </c>
      <c r="H110" s="114">
        <v>8</v>
      </c>
      <c r="I110" s="114">
        <v>20</v>
      </c>
      <c r="J110" s="114">
        <v>6</v>
      </c>
      <c r="K110" s="114">
        <v>5</v>
      </c>
      <c r="L110" s="114">
        <v>11</v>
      </c>
      <c r="M110" s="114">
        <v>17</v>
      </c>
      <c r="N110" s="114">
        <v>2</v>
      </c>
      <c r="O110" s="114">
        <v>8</v>
      </c>
      <c r="P110" s="115">
        <f t="shared" si="3"/>
        <v>124</v>
      </c>
      <c r="Q110" s="113"/>
      <c r="R110" s="114">
        <v>0</v>
      </c>
      <c r="S110" s="114">
        <v>0</v>
      </c>
      <c r="T110" s="114">
        <v>0</v>
      </c>
      <c r="U110" s="114">
        <v>0</v>
      </c>
      <c r="V110" s="114">
        <v>0</v>
      </c>
      <c r="W110" s="114">
        <v>0</v>
      </c>
      <c r="X110" s="114">
        <v>0</v>
      </c>
      <c r="Y110" s="114">
        <v>0</v>
      </c>
      <c r="Z110" s="114">
        <v>0</v>
      </c>
      <c r="AA110" s="114">
        <v>0</v>
      </c>
      <c r="AB110" s="114">
        <v>0</v>
      </c>
      <c r="AC110" s="115">
        <f t="shared" si="4"/>
        <v>0</v>
      </c>
      <c r="AD110" s="116"/>
      <c r="AE110" s="115"/>
      <c r="AF110" s="116"/>
      <c r="AG110" s="115">
        <f t="shared" si="5"/>
        <v>124</v>
      </c>
      <c r="AH110" s="117"/>
    </row>
    <row r="111" spans="1:34">
      <c r="A111" s="95" t="s">
        <v>135</v>
      </c>
      <c r="B111" s="114">
        <v>0</v>
      </c>
      <c r="C111" s="114">
        <v>3</v>
      </c>
      <c r="D111" s="114">
        <v>0</v>
      </c>
      <c r="E111" s="114">
        <v>0</v>
      </c>
      <c r="F111" s="114">
        <v>0</v>
      </c>
      <c r="G111" s="114">
        <v>0</v>
      </c>
      <c r="H111" s="114">
        <v>6</v>
      </c>
      <c r="I111" s="114">
        <v>4</v>
      </c>
      <c r="J111" s="114">
        <v>3</v>
      </c>
      <c r="K111" s="114">
        <v>0</v>
      </c>
      <c r="L111" s="114">
        <v>1</v>
      </c>
      <c r="M111" s="114">
        <v>0</v>
      </c>
      <c r="N111" s="114">
        <v>0</v>
      </c>
      <c r="O111" s="114">
        <v>3</v>
      </c>
      <c r="P111" s="115">
        <f t="shared" si="3"/>
        <v>20</v>
      </c>
      <c r="Q111" s="113"/>
      <c r="R111" s="114">
        <v>0</v>
      </c>
      <c r="S111" s="114">
        <v>0</v>
      </c>
      <c r="T111" s="114">
        <v>0</v>
      </c>
      <c r="U111" s="114">
        <v>0</v>
      </c>
      <c r="V111" s="114">
        <v>0</v>
      </c>
      <c r="W111" s="114">
        <v>0</v>
      </c>
      <c r="X111" s="114">
        <v>0</v>
      </c>
      <c r="Y111" s="114">
        <v>0</v>
      </c>
      <c r="Z111" s="114">
        <v>0</v>
      </c>
      <c r="AA111" s="114">
        <v>0</v>
      </c>
      <c r="AB111" s="114">
        <v>0</v>
      </c>
      <c r="AC111" s="115">
        <f t="shared" si="4"/>
        <v>0</v>
      </c>
      <c r="AD111" s="116"/>
      <c r="AE111" s="115"/>
      <c r="AF111" s="116"/>
      <c r="AG111" s="115">
        <f t="shared" si="5"/>
        <v>20</v>
      </c>
      <c r="AH111" s="117"/>
    </row>
    <row r="112" spans="1:34">
      <c r="A112" s="95" t="s">
        <v>136</v>
      </c>
      <c r="B112" s="114">
        <v>32</v>
      </c>
      <c r="C112" s="114">
        <v>65</v>
      </c>
      <c r="D112" s="114">
        <v>17</v>
      </c>
      <c r="E112" s="114">
        <v>11</v>
      </c>
      <c r="F112" s="114">
        <v>73</v>
      </c>
      <c r="G112" s="114">
        <v>38</v>
      </c>
      <c r="H112" s="114">
        <v>36</v>
      </c>
      <c r="I112" s="114">
        <v>102</v>
      </c>
      <c r="J112" s="114">
        <v>28</v>
      </c>
      <c r="K112" s="114">
        <v>19</v>
      </c>
      <c r="L112" s="114">
        <v>48</v>
      </c>
      <c r="M112" s="114">
        <v>69</v>
      </c>
      <c r="N112" s="114">
        <v>8</v>
      </c>
      <c r="O112" s="114">
        <v>43</v>
      </c>
      <c r="P112" s="115">
        <f t="shared" si="3"/>
        <v>589</v>
      </c>
      <c r="Q112" s="113"/>
      <c r="R112" s="114">
        <v>2</v>
      </c>
      <c r="S112" s="114">
        <v>2</v>
      </c>
      <c r="T112" s="114">
        <v>7</v>
      </c>
      <c r="U112" s="114">
        <v>1</v>
      </c>
      <c r="V112" s="114">
        <v>1</v>
      </c>
      <c r="W112" s="114">
        <v>5</v>
      </c>
      <c r="X112" s="114">
        <v>2</v>
      </c>
      <c r="Y112" s="114">
        <v>3</v>
      </c>
      <c r="Z112" s="114">
        <v>3</v>
      </c>
      <c r="AA112" s="114">
        <v>5</v>
      </c>
      <c r="AB112" s="114">
        <v>8</v>
      </c>
      <c r="AC112" s="115">
        <f t="shared" si="4"/>
        <v>39</v>
      </c>
      <c r="AD112" s="116"/>
      <c r="AE112" s="115"/>
      <c r="AF112" s="116"/>
      <c r="AG112" s="115">
        <f t="shared" si="5"/>
        <v>628</v>
      </c>
      <c r="AH112" s="117"/>
    </row>
    <row r="113" spans="1:34">
      <c r="A113" s="95" t="s">
        <v>140</v>
      </c>
      <c r="B113" s="114">
        <v>0</v>
      </c>
      <c r="C113" s="114">
        <v>16</v>
      </c>
      <c r="D113" s="114">
        <v>0</v>
      </c>
      <c r="E113" s="114">
        <v>0</v>
      </c>
      <c r="F113" s="114">
        <v>12</v>
      </c>
      <c r="G113" s="114">
        <v>0</v>
      </c>
      <c r="H113" s="114">
        <v>0</v>
      </c>
      <c r="I113" s="114">
        <v>30</v>
      </c>
      <c r="J113" s="114">
        <v>0</v>
      </c>
      <c r="K113" s="114">
        <v>0</v>
      </c>
      <c r="L113" s="114">
        <v>0</v>
      </c>
      <c r="M113" s="114">
        <v>20</v>
      </c>
      <c r="N113" s="114">
        <v>0</v>
      </c>
      <c r="O113" s="114">
        <v>7</v>
      </c>
      <c r="P113" s="115">
        <f t="shared" si="3"/>
        <v>85</v>
      </c>
      <c r="Q113" s="113"/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  <c r="AC113" s="115">
        <f t="shared" si="4"/>
        <v>0</v>
      </c>
      <c r="AD113" s="116"/>
      <c r="AE113" s="115"/>
      <c r="AF113" s="116"/>
      <c r="AG113" s="115">
        <f t="shared" si="5"/>
        <v>85</v>
      </c>
      <c r="AH113" s="117"/>
    </row>
    <row r="114" spans="1:34">
      <c r="A114" s="95" t="s">
        <v>138</v>
      </c>
      <c r="B114" s="114">
        <v>37</v>
      </c>
      <c r="C114" s="114">
        <v>73</v>
      </c>
      <c r="D114" s="114">
        <v>16</v>
      </c>
      <c r="E114" s="114">
        <v>18</v>
      </c>
      <c r="F114" s="114">
        <v>61</v>
      </c>
      <c r="G114" s="114">
        <v>33</v>
      </c>
      <c r="H114" s="114">
        <v>40</v>
      </c>
      <c r="I114" s="114">
        <v>112</v>
      </c>
      <c r="J114" s="114">
        <v>36</v>
      </c>
      <c r="K114" s="114">
        <v>28</v>
      </c>
      <c r="L114" s="114">
        <v>57</v>
      </c>
      <c r="M114" s="114">
        <v>70</v>
      </c>
      <c r="N114" s="114">
        <v>6</v>
      </c>
      <c r="O114" s="114">
        <v>55</v>
      </c>
      <c r="P114" s="115">
        <f t="shared" si="3"/>
        <v>642</v>
      </c>
      <c r="Q114" s="113"/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  <c r="AC114" s="115">
        <f t="shared" si="4"/>
        <v>0</v>
      </c>
      <c r="AD114" s="116"/>
      <c r="AE114" s="115"/>
      <c r="AF114" s="116"/>
      <c r="AG114" s="115">
        <f t="shared" si="5"/>
        <v>642</v>
      </c>
      <c r="AH114" s="117"/>
    </row>
    <row r="115" spans="1:34">
      <c r="A115" s="95" t="s">
        <v>139</v>
      </c>
      <c r="B115" s="114">
        <v>0</v>
      </c>
      <c r="C115" s="114">
        <v>3</v>
      </c>
      <c r="D115" s="114">
        <v>0</v>
      </c>
      <c r="E115" s="114">
        <v>0</v>
      </c>
      <c r="F115" s="114">
        <v>0</v>
      </c>
      <c r="G115" s="114">
        <v>3</v>
      </c>
      <c r="H115" s="114">
        <v>2</v>
      </c>
      <c r="I115" s="114">
        <v>2</v>
      </c>
      <c r="J115" s="114">
        <v>2</v>
      </c>
      <c r="K115" s="114">
        <v>1</v>
      </c>
      <c r="L115" s="114">
        <v>0</v>
      </c>
      <c r="M115" s="114">
        <v>7</v>
      </c>
      <c r="N115" s="114">
        <v>0</v>
      </c>
      <c r="O115" s="114">
        <v>3</v>
      </c>
      <c r="P115" s="115">
        <f t="shared" si="3"/>
        <v>23</v>
      </c>
      <c r="Q115" s="113"/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0</v>
      </c>
      <c r="Z115" s="114">
        <v>0</v>
      </c>
      <c r="AA115" s="114">
        <v>0</v>
      </c>
      <c r="AB115" s="114">
        <v>0</v>
      </c>
      <c r="AC115" s="115">
        <f t="shared" si="4"/>
        <v>0</v>
      </c>
      <c r="AD115" s="116"/>
      <c r="AE115" s="115"/>
      <c r="AF115" s="116"/>
      <c r="AG115" s="115">
        <f t="shared" si="5"/>
        <v>23</v>
      </c>
      <c r="AH115" s="117"/>
    </row>
    <row r="116" spans="1:34">
      <c r="A116" s="95" t="s">
        <v>137</v>
      </c>
      <c r="B116" s="114">
        <v>0</v>
      </c>
      <c r="C116" s="114">
        <v>0</v>
      </c>
      <c r="D116" s="114">
        <v>0</v>
      </c>
      <c r="E116" s="114">
        <v>0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5">
        <f t="shared" si="3"/>
        <v>0</v>
      </c>
      <c r="Q116" s="113"/>
      <c r="R116" s="114">
        <v>6</v>
      </c>
      <c r="S116" s="114">
        <v>12</v>
      </c>
      <c r="T116" s="114">
        <v>10</v>
      </c>
      <c r="U116" s="114">
        <v>6</v>
      </c>
      <c r="V116" s="114">
        <v>5</v>
      </c>
      <c r="W116" s="114">
        <v>7</v>
      </c>
      <c r="X116" s="114">
        <v>4</v>
      </c>
      <c r="Y116" s="114">
        <v>2</v>
      </c>
      <c r="Z116" s="114">
        <v>6</v>
      </c>
      <c r="AA116" s="114">
        <v>6</v>
      </c>
      <c r="AB116" s="114">
        <v>5</v>
      </c>
      <c r="AC116" s="115">
        <f t="shared" si="4"/>
        <v>69</v>
      </c>
      <c r="AD116" s="116"/>
      <c r="AE116" s="115"/>
      <c r="AF116" s="116"/>
      <c r="AG116" s="115">
        <f t="shared" si="5"/>
        <v>69</v>
      </c>
      <c r="AH116" s="117"/>
    </row>
    <row r="117" spans="1:34">
      <c r="A117" s="95" t="s">
        <v>321</v>
      </c>
      <c r="B117" s="114">
        <v>0</v>
      </c>
      <c r="C117" s="114">
        <v>0</v>
      </c>
      <c r="D117" s="114">
        <v>0</v>
      </c>
      <c r="E117" s="114">
        <v>0</v>
      </c>
      <c r="F117" s="114">
        <v>0</v>
      </c>
      <c r="G117" s="114">
        <v>0</v>
      </c>
      <c r="H117" s="114">
        <v>0</v>
      </c>
      <c r="I117" s="114">
        <v>0</v>
      </c>
      <c r="J117" s="114">
        <v>0</v>
      </c>
      <c r="K117" s="114">
        <v>0</v>
      </c>
      <c r="L117" s="114">
        <v>0</v>
      </c>
      <c r="M117" s="114">
        <v>0</v>
      </c>
      <c r="N117" s="114">
        <v>0</v>
      </c>
      <c r="O117" s="114">
        <v>0</v>
      </c>
      <c r="P117" s="115">
        <f t="shared" si="3"/>
        <v>0</v>
      </c>
      <c r="Q117" s="113"/>
      <c r="R117" s="114">
        <v>0</v>
      </c>
      <c r="S117" s="114">
        <v>0</v>
      </c>
      <c r="T117" s="114">
        <v>0</v>
      </c>
      <c r="U117" s="114">
        <v>0</v>
      </c>
      <c r="V117" s="114">
        <v>0</v>
      </c>
      <c r="W117" s="114">
        <v>0</v>
      </c>
      <c r="X117" s="114">
        <v>0</v>
      </c>
      <c r="Y117" s="114">
        <v>0</v>
      </c>
      <c r="Z117" s="114">
        <v>0</v>
      </c>
      <c r="AA117" s="114">
        <v>0</v>
      </c>
      <c r="AB117" s="114">
        <v>0</v>
      </c>
      <c r="AC117" s="115">
        <f t="shared" si="4"/>
        <v>0</v>
      </c>
      <c r="AD117" s="116"/>
      <c r="AE117" s="115"/>
      <c r="AF117" s="116"/>
      <c r="AG117" s="115">
        <f t="shared" si="5"/>
        <v>0</v>
      </c>
      <c r="AH117" s="117"/>
    </row>
    <row r="118" spans="1:34">
      <c r="A118" s="95" t="s">
        <v>141</v>
      </c>
      <c r="B118" s="114">
        <v>5</v>
      </c>
      <c r="C118" s="114">
        <v>2</v>
      </c>
      <c r="D118" s="114">
        <v>3</v>
      </c>
      <c r="E118" s="114">
        <v>3</v>
      </c>
      <c r="F118" s="114">
        <v>17</v>
      </c>
      <c r="G118" s="114">
        <v>6</v>
      </c>
      <c r="H118" s="114">
        <v>10</v>
      </c>
      <c r="I118" s="114">
        <v>10</v>
      </c>
      <c r="J118" s="114">
        <v>4</v>
      </c>
      <c r="K118" s="114">
        <v>4</v>
      </c>
      <c r="L118" s="114">
        <v>8</v>
      </c>
      <c r="M118" s="114">
        <v>9</v>
      </c>
      <c r="N118" s="114">
        <v>3</v>
      </c>
      <c r="O118" s="114">
        <v>7</v>
      </c>
      <c r="P118" s="115">
        <f t="shared" si="3"/>
        <v>91</v>
      </c>
      <c r="Q118" s="113"/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  <c r="AC118" s="115">
        <f t="shared" si="4"/>
        <v>0</v>
      </c>
      <c r="AD118" s="116"/>
      <c r="AE118" s="115"/>
      <c r="AF118" s="116"/>
      <c r="AG118" s="115">
        <f t="shared" si="5"/>
        <v>91</v>
      </c>
      <c r="AH118" s="117"/>
    </row>
    <row r="119" spans="1:34">
      <c r="A119" s="95" t="s">
        <v>142</v>
      </c>
      <c r="B119" s="114">
        <v>3</v>
      </c>
      <c r="C119" s="114">
        <v>7</v>
      </c>
      <c r="D119" s="114">
        <v>0</v>
      </c>
      <c r="E119" s="114">
        <v>0</v>
      </c>
      <c r="F119" s="114">
        <v>7</v>
      </c>
      <c r="G119" s="114">
        <v>1</v>
      </c>
      <c r="H119" s="114">
        <v>3</v>
      </c>
      <c r="I119" s="114">
        <v>7</v>
      </c>
      <c r="J119" s="114">
        <v>4</v>
      </c>
      <c r="K119" s="114">
        <v>4</v>
      </c>
      <c r="L119" s="114">
        <v>3</v>
      </c>
      <c r="M119" s="114">
        <v>3</v>
      </c>
      <c r="N119" s="114">
        <v>0</v>
      </c>
      <c r="O119" s="114">
        <v>1</v>
      </c>
      <c r="P119" s="115">
        <f t="shared" si="3"/>
        <v>43</v>
      </c>
      <c r="Q119" s="113"/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  <c r="AC119" s="115">
        <f t="shared" si="4"/>
        <v>0</v>
      </c>
      <c r="AD119" s="116"/>
      <c r="AE119" s="115"/>
      <c r="AF119" s="116"/>
      <c r="AG119" s="115">
        <f t="shared" si="5"/>
        <v>43</v>
      </c>
      <c r="AH119" s="117"/>
    </row>
    <row r="120" spans="1:34">
      <c r="A120" s="95" t="s">
        <v>145</v>
      </c>
      <c r="B120" s="114">
        <v>0</v>
      </c>
      <c r="C120" s="114">
        <v>0</v>
      </c>
      <c r="D120" s="114">
        <v>0</v>
      </c>
      <c r="E120" s="114">
        <v>0</v>
      </c>
      <c r="F120" s="114">
        <v>0</v>
      </c>
      <c r="G120" s="114">
        <v>0</v>
      </c>
      <c r="H120" s="114">
        <v>1</v>
      </c>
      <c r="I120" s="114">
        <v>0</v>
      </c>
      <c r="J120" s="114">
        <v>0</v>
      </c>
      <c r="K120" s="114">
        <v>0</v>
      </c>
      <c r="L120" s="114">
        <v>0</v>
      </c>
      <c r="M120" s="114">
        <v>2</v>
      </c>
      <c r="N120" s="114">
        <v>0</v>
      </c>
      <c r="O120" s="114">
        <v>0</v>
      </c>
      <c r="P120" s="115">
        <f t="shared" si="3"/>
        <v>3</v>
      </c>
      <c r="Q120" s="113"/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  <c r="AC120" s="115">
        <f t="shared" si="4"/>
        <v>0</v>
      </c>
      <c r="AD120" s="116"/>
      <c r="AE120" s="115"/>
      <c r="AF120" s="116"/>
      <c r="AG120" s="115">
        <f t="shared" si="5"/>
        <v>3</v>
      </c>
      <c r="AH120" s="117"/>
    </row>
    <row r="121" spans="1:34">
      <c r="A121" s="95" t="s">
        <v>144</v>
      </c>
      <c r="B121" s="114">
        <v>0</v>
      </c>
      <c r="C121" s="114">
        <v>0</v>
      </c>
      <c r="D121" s="114">
        <v>0</v>
      </c>
      <c r="E121" s="114">
        <v>0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  <c r="L121" s="114">
        <v>0</v>
      </c>
      <c r="M121" s="114">
        <v>3</v>
      </c>
      <c r="N121" s="114">
        <v>0</v>
      </c>
      <c r="O121" s="114">
        <v>0</v>
      </c>
      <c r="P121" s="115">
        <f t="shared" si="3"/>
        <v>3</v>
      </c>
      <c r="Q121" s="113"/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  <c r="AC121" s="115">
        <f t="shared" si="4"/>
        <v>0</v>
      </c>
      <c r="AD121" s="116"/>
      <c r="AE121" s="115"/>
      <c r="AF121" s="116"/>
      <c r="AG121" s="115">
        <f t="shared" si="5"/>
        <v>3</v>
      </c>
      <c r="AH121" s="117"/>
    </row>
    <row r="122" spans="1:34">
      <c r="A122" s="95" t="s">
        <v>143</v>
      </c>
      <c r="B122" s="114">
        <v>2</v>
      </c>
      <c r="C122" s="114">
        <v>2</v>
      </c>
      <c r="D122" s="114">
        <v>0</v>
      </c>
      <c r="E122" s="114">
        <v>0</v>
      </c>
      <c r="F122" s="114">
        <v>2</v>
      </c>
      <c r="G122" s="114">
        <v>1</v>
      </c>
      <c r="H122" s="114">
        <v>2</v>
      </c>
      <c r="I122" s="114">
        <v>2</v>
      </c>
      <c r="J122" s="114">
        <v>1</v>
      </c>
      <c r="K122" s="114">
        <v>2</v>
      </c>
      <c r="L122" s="114">
        <v>1</v>
      </c>
      <c r="M122" s="114">
        <v>3</v>
      </c>
      <c r="N122" s="114">
        <v>0</v>
      </c>
      <c r="O122" s="114">
        <v>1</v>
      </c>
      <c r="P122" s="115">
        <f t="shared" si="3"/>
        <v>19</v>
      </c>
      <c r="Q122" s="113"/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  <c r="AC122" s="115">
        <f t="shared" si="4"/>
        <v>0</v>
      </c>
      <c r="AD122" s="116"/>
      <c r="AE122" s="115"/>
      <c r="AF122" s="116"/>
      <c r="AG122" s="115">
        <f>AE122+AC122+P122</f>
        <v>19</v>
      </c>
      <c r="AH122" s="117"/>
    </row>
    <row r="123" spans="1:34">
      <c r="A123" s="95" t="s">
        <v>333</v>
      </c>
      <c r="B123" s="114">
        <v>1</v>
      </c>
      <c r="C123" s="114">
        <v>2</v>
      </c>
      <c r="D123" s="114">
        <v>0</v>
      </c>
      <c r="E123" s="114">
        <v>0</v>
      </c>
      <c r="F123" s="114">
        <v>2</v>
      </c>
      <c r="G123" s="114">
        <v>0</v>
      </c>
      <c r="H123" s="114">
        <v>0</v>
      </c>
      <c r="I123" s="114">
        <v>4</v>
      </c>
      <c r="J123" s="114">
        <v>1</v>
      </c>
      <c r="K123" s="114">
        <v>3</v>
      </c>
      <c r="L123" s="114">
        <v>4</v>
      </c>
      <c r="M123" s="114">
        <v>1</v>
      </c>
      <c r="N123" s="114">
        <v>0</v>
      </c>
      <c r="O123" s="114"/>
      <c r="P123" s="115">
        <f t="shared" si="3"/>
        <v>18</v>
      </c>
      <c r="Q123" s="113"/>
      <c r="R123" s="114">
        <v>1</v>
      </c>
      <c r="S123" s="114">
        <v>3</v>
      </c>
      <c r="T123" s="114">
        <v>1</v>
      </c>
      <c r="U123" s="114">
        <v>1</v>
      </c>
      <c r="V123" s="114">
        <v>1</v>
      </c>
      <c r="W123" s="114">
        <v>2</v>
      </c>
      <c r="X123" s="114">
        <v>2</v>
      </c>
      <c r="Y123" s="114">
        <v>1</v>
      </c>
      <c r="Z123" s="114">
        <v>1</v>
      </c>
      <c r="AA123" s="114">
        <v>3</v>
      </c>
      <c r="AB123" s="114">
        <v>1</v>
      </c>
      <c r="AC123" s="115">
        <f t="shared" si="4"/>
        <v>17</v>
      </c>
      <c r="AD123" s="116"/>
      <c r="AE123" s="115"/>
      <c r="AF123" s="116"/>
      <c r="AG123" s="115">
        <f>AE123+AC123+P123</f>
        <v>35</v>
      </c>
      <c r="AH123" s="117"/>
    </row>
    <row r="124" spans="1:34">
      <c r="A124" s="95" t="s">
        <v>146</v>
      </c>
      <c r="B124" s="114">
        <v>0</v>
      </c>
      <c r="C124" s="114">
        <v>1</v>
      </c>
      <c r="D124" s="114">
        <v>0</v>
      </c>
      <c r="E124" s="114">
        <v>0</v>
      </c>
      <c r="F124" s="114">
        <v>1</v>
      </c>
      <c r="G124" s="114">
        <v>0</v>
      </c>
      <c r="H124" s="114">
        <v>0</v>
      </c>
      <c r="I124" s="114">
        <v>1</v>
      </c>
      <c r="J124" s="114">
        <v>0</v>
      </c>
      <c r="K124" s="114">
        <v>0</v>
      </c>
      <c r="L124" s="114">
        <v>2</v>
      </c>
      <c r="M124" s="114">
        <v>2</v>
      </c>
      <c r="N124" s="114">
        <v>0</v>
      </c>
      <c r="O124" s="114">
        <v>0</v>
      </c>
      <c r="P124" s="115">
        <f t="shared" si="3"/>
        <v>7</v>
      </c>
      <c r="Q124" s="113"/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  <c r="AC124" s="115">
        <f t="shared" si="4"/>
        <v>0</v>
      </c>
      <c r="AD124" s="116"/>
      <c r="AE124" s="115"/>
      <c r="AF124" s="116"/>
      <c r="AG124" s="115">
        <f t="shared" si="5"/>
        <v>7</v>
      </c>
      <c r="AH124" s="117"/>
    </row>
    <row r="125" spans="1:34">
      <c r="A125" s="95" t="s">
        <v>147</v>
      </c>
      <c r="B125" s="114">
        <v>1</v>
      </c>
      <c r="C125" s="114">
        <v>0</v>
      </c>
      <c r="D125" s="114">
        <v>0</v>
      </c>
      <c r="E125" s="114">
        <v>0</v>
      </c>
      <c r="F125" s="114">
        <v>0</v>
      </c>
      <c r="G125" s="114">
        <v>0</v>
      </c>
      <c r="H125" s="114">
        <v>0</v>
      </c>
      <c r="I125" s="114">
        <v>0</v>
      </c>
      <c r="J125" s="114">
        <v>1</v>
      </c>
      <c r="K125" s="114">
        <v>0</v>
      </c>
      <c r="L125" s="114">
        <v>4</v>
      </c>
      <c r="M125" s="114">
        <v>7</v>
      </c>
      <c r="N125" s="114">
        <v>0</v>
      </c>
      <c r="O125" s="114">
        <v>1</v>
      </c>
      <c r="P125" s="115">
        <f t="shared" si="3"/>
        <v>14</v>
      </c>
      <c r="Q125" s="113"/>
      <c r="R125" s="114">
        <v>0</v>
      </c>
      <c r="S125" s="114">
        <v>0</v>
      </c>
      <c r="T125" s="114">
        <v>0</v>
      </c>
      <c r="U125" s="114">
        <v>0</v>
      </c>
      <c r="V125" s="114">
        <v>0</v>
      </c>
      <c r="W125" s="114">
        <v>0</v>
      </c>
      <c r="X125" s="114">
        <v>0</v>
      </c>
      <c r="Y125" s="114">
        <v>0</v>
      </c>
      <c r="Z125" s="114">
        <v>0</v>
      </c>
      <c r="AA125" s="114">
        <v>1</v>
      </c>
      <c r="AB125" s="114">
        <v>0</v>
      </c>
      <c r="AC125" s="115">
        <f t="shared" si="4"/>
        <v>1</v>
      </c>
      <c r="AD125" s="116"/>
      <c r="AE125" s="115">
        <v>1</v>
      </c>
      <c r="AF125" s="116"/>
      <c r="AG125" s="115">
        <f t="shared" si="5"/>
        <v>16</v>
      </c>
      <c r="AH125" s="117"/>
    </row>
    <row r="126" spans="1:34" ht="15.75" customHeight="1">
      <c r="A126" s="95" t="s">
        <v>149</v>
      </c>
      <c r="B126" s="114">
        <v>0</v>
      </c>
      <c r="C126" s="114">
        <v>0</v>
      </c>
      <c r="D126" s="114">
        <v>0</v>
      </c>
      <c r="E126" s="114">
        <v>0</v>
      </c>
      <c r="F126" s="114">
        <v>0</v>
      </c>
      <c r="G126" s="114">
        <v>0</v>
      </c>
      <c r="H126" s="114">
        <v>1</v>
      </c>
      <c r="I126" s="114"/>
      <c r="J126" s="114">
        <v>1</v>
      </c>
      <c r="K126" s="114">
        <v>0</v>
      </c>
      <c r="L126" s="114">
        <v>2</v>
      </c>
      <c r="M126" s="114">
        <v>3</v>
      </c>
      <c r="N126" s="114">
        <v>0</v>
      </c>
      <c r="O126" s="114">
        <v>0</v>
      </c>
      <c r="P126" s="115">
        <f t="shared" si="3"/>
        <v>7</v>
      </c>
      <c r="Q126" s="113"/>
      <c r="R126" s="114">
        <v>0</v>
      </c>
      <c r="S126" s="114">
        <v>1</v>
      </c>
      <c r="T126" s="114">
        <v>1</v>
      </c>
      <c r="U126" s="114">
        <v>0</v>
      </c>
      <c r="V126" s="114">
        <v>1</v>
      </c>
      <c r="W126" s="114">
        <v>0</v>
      </c>
      <c r="X126" s="114">
        <v>0</v>
      </c>
      <c r="Y126" s="114">
        <v>0</v>
      </c>
      <c r="Z126" s="114">
        <v>0</v>
      </c>
      <c r="AA126" s="114">
        <v>0</v>
      </c>
      <c r="AB126" s="114">
        <v>0</v>
      </c>
      <c r="AC126" s="115">
        <f t="shared" si="4"/>
        <v>3</v>
      </c>
      <c r="AD126" s="116"/>
      <c r="AE126" s="115"/>
      <c r="AF126" s="116"/>
      <c r="AG126" s="115">
        <f t="shared" si="5"/>
        <v>10</v>
      </c>
      <c r="AH126" s="117"/>
    </row>
    <row r="127" spans="1:34" ht="15.75" customHeight="1">
      <c r="A127" s="95" t="s">
        <v>150</v>
      </c>
      <c r="B127" s="114">
        <v>5</v>
      </c>
      <c r="C127" s="114">
        <v>8</v>
      </c>
      <c r="D127" s="114">
        <v>1</v>
      </c>
      <c r="E127" s="114">
        <v>1</v>
      </c>
      <c r="F127" s="114">
        <v>11</v>
      </c>
      <c r="G127" s="114">
        <v>4</v>
      </c>
      <c r="H127" s="114">
        <v>3</v>
      </c>
      <c r="I127" s="114">
        <v>12</v>
      </c>
      <c r="J127" s="114">
        <v>1</v>
      </c>
      <c r="K127" s="114">
        <v>4</v>
      </c>
      <c r="L127" s="114">
        <v>8</v>
      </c>
      <c r="M127" s="114">
        <v>7</v>
      </c>
      <c r="N127" s="114">
        <v>1</v>
      </c>
      <c r="O127" s="114">
        <v>4</v>
      </c>
      <c r="P127" s="115">
        <f t="shared" si="3"/>
        <v>70</v>
      </c>
      <c r="Q127" s="113"/>
      <c r="R127" s="114">
        <v>8</v>
      </c>
      <c r="S127" s="114">
        <v>13</v>
      </c>
      <c r="T127" s="114">
        <v>12</v>
      </c>
      <c r="U127" s="114">
        <v>6</v>
      </c>
      <c r="V127" s="114">
        <v>7</v>
      </c>
      <c r="W127" s="114">
        <v>7</v>
      </c>
      <c r="X127" s="114">
        <v>7</v>
      </c>
      <c r="Y127" s="114">
        <v>6</v>
      </c>
      <c r="Z127" s="114">
        <v>7</v>
      </c>
      <c r="AA127" s="114">
        <v>7</v>
      </c>
      <c r="AB127" s="114">
        <v>6</v>
      </c>
      <c r="AC127" s="115">
        <f t="shared" si="4"/>
        <v>86</v>
      </c>
      <c r="AD127" s="116"/>
      <c r="AE127" s="115"/>
      <c r="AF127" s="116"/>
      <c r="AG127" s="115">
        <f t="shared" si="5"/>
        <v>156</v>
      </c>
      <c r="AH127" s="117"/>
    </row>
    <row r="128" spans="1:34" ht="15.75" customHeight="1">
      <c r="A128" s="95" t="s">
        <v>151</v>
      </c>
      <c r="B128" s="114">
        <f t="shared" ref="B128:P128" si="6">SUM(B6:B127)</f>
        <v>1472</v>
      </c>
      <c r="C128" s="114">
        <f t="shared" si="6"/>
        <v>2893</v>
      </c>
      <c r="D128" s="114">
        <f t="shared" si="6"/>
        <v>496</v>
      </c>
      <c r="E128" s="114">
        <f t="shared" si="6"/>
        <v>456</v>
      </c>
      <c r="F128" s="114">
        <f t="shared" si="6"/>
        <v>3570</v>
      </c>
      <c r="G128" s="114">
        <f t="shared" si="6"/>
        <v>1316</v>
      </c>
      <c r="H128" s="114">
        <f t="shared" si="6"/>
        <v>1679</v>
      </c>
      <c r="I128" s="114">
        <f t="shared" si="6"/>
        <v>4234</v>
      </c>
      <c r="J128" s="114">
        <f t="shared" si="6"/>
        <v>1287</v>
      </c>
      <c r="K128" s="114">
        <f t="shared" si="6"/>
        <v>1124</v>
      </c>
      <c r="L128" s="114">
        <f t="shared" si="6"/>
        <v>2679</v>
      </c>
      <c r="M128" s="114">
        <f t="shared" si="6"/>
        <v>3025</v>
      </c>
      <c r="N128" s="114">
        <f t="shared" si="6"/>
        <v>413</v>
      </c>
      <c r="O128" s="114">
        <f t="shared" si="6"/>
        <v>1837</v>
      </c>
      <c r="P128" s="115">
        <f t="shared" si="6"/>
        <v>26481</v>
      </c>
      <c r="Q128" s="113"/>
      <c r="R128" s="114">
        <f>SUM(R6:R127)</f>
        <v>586</v>
      </c>
      <c r="S128" s="114">
        <f t="shared" ref="S128:AC128" si="7">SUM(S6:S127)</f>
        <v>1108</v>
      </c>
      <c r="T128" s="114">
        <f t="shared" si="7"/>
        <v>1093</v>
      </c>
      <c r="U128" s="114">
        <f t="shared" si="7"/>
        <v>457</v>
      </c>
      <c r="V128" s="114">
        <f t="shared" si="7"/>
        <v>631</v>
      </c>
      <c r="W128" s="114">
        <f t="shared" si="7"/>
        <v>1035</v>
      </c>
      <c r="X128" s="114">
        <f t="shared" si="7"/>
        <v>524</v>
      </c>
      <c r="Y128" s="114">
        <f t="shared" si="7"/>
        <v>410</v>
      </c>
      <c r="Z128" s="114">
        <f t="shared" si="7"/>
        <v>712</v>
      </c>
      <c r="AA128" s="114">
        <f t="shared" si="7"/>
        <v>843</v>
      </c>
      <c r="AB128" s="114">
        <f t="shared" si="7"/>
        <v>701</v>
      </c>
      <c r="AC128" s="115">
        <f t="shared" si="7"/>
        <v>8100</v>
      </c>
      <c r="AD128" s="116"/>
      <c r="AE128" s="115">
        <f>SUM(AE6:AE127)</f>
        <v>318</v>
      </c>
      <c r="AF128" s="116"/>
      <c r="AG128" s="115">
        <f>SUM(AG6:AG127)</f>
        <v>34899</v>
      </c>
      <c r="AH128" s="117"/>
    </row>
    <row r="129" spans="1:34" ht="15.75" customHeight="1">
      <c r="A129" s="118" t="s">
        <v>153</v>
      </c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3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6"/>
      <c r="AE129" s="115"/>
      <c r="AF129" s="116"/>
      <c r="AG129" s="115"/>
      <c r="AH129" s="117"/>
    </row>
    <row r="130" spans="1:34">
      <c r="A130" s="28" t="s">
        <v>324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</row>
    <row r="131" spans="1:34">
      <c r="A131" s="28" t="s">
        <v>325</v>
      </c>
      <c r="B131" s="28"/>
      <c r="C131" s="28"/>
      <c r="D131" s="3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AG131" s="117"/>
    </row>
    <row r="132" spans="1:34">
      <c r="A132" s="28" t="s">
        <v>326</v>
      </c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</row>
    <row r="133" spans="1:34">
      <c r="A133" s="28" t="s">
        <v>327</v>
      </c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34">
      <c r="A134" s="28" t="s">
        <v>328</v>
      </c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</row>
    <row r="135" spans="1:34">
      <c r="A135" s="28" t="s">
        <v>329</v>
      </c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</row>
    <row r="136" spans="1:34">
      <c r="A136" s="28" t="s">
        <v>330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</row>
    <row r="137" spans="1:34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</row>
  </sheetData>
  <mergeCells count="32">
    <mergeCell ref="AG4:AG6"/>
    <mergeCell ref="B5:B6"/>
    <mergeCell ref="C5:E5"/>
    <mergeCell ref="F5:F6"/>
    <mergeCell ref="G5:G6"/>
    <mergeCell ref="H5:H6"/>
    <mergeCell ref="O5:O6"/>
    <mergeCell ref="A4:A6"/>
    <mergeCell ref="B4:P4"/>
    <mergeCell ref="R4:AC4"/>
    <mergeCell ref="AE4:AE6"/>
    <mergeCell ref="I5:I6"/>
    <mergeCell ref="J5:J6"/>
    <mergeCell ref="K5:K6"/>
    <mergeCell ref="L5:L6"/>
    <mergeCell ref="M5:N5"/>
    <mergeCell ref="AC5:AC6"/>
    <mergeCell ref="C3:E3"/>
    <mergeCell ref="O3:P3"/>
    <mergeCell ref="AB3:AC3"/>
    <mergeCell ref="W5:W6"/>
    <mergeCell ref="X5:X6"/>
    <mergeCell ref="Y5:Y6"/>
    <mergeCell ref="Z5:Z6"/>
    <mergeCell ref="AA5:AA6"/>
    <mergeCell ref="AB5:AB6"/>
    <mergeCell ref="P5:P6"/>
    <mergeCell ref="R5:R6"/>
    <mergeCell ref="S5:S6"/>
    <mergeCell ref="T5:T6"/>
    <mergeCell ref="U5:U6"/>
    <mergeCell ref="V5:V6"/>
  </mergeCells>
  <pageMargins left="0.70866141732283472" right="0.70866141732283472" top="0.74803149606299213" bottom="0.74803149606299213" header="0.31496062992125984" footer="0.31496062992125984"/>
  <pageSetup paperSize="9" scale="2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74"/>
  <sheetViews>
    <sheetView showGridLines="0" zoomScale="90" zoomScaleNormal="90" workbookViewId="0">
      <pane xSplit="1" topLeftCell="B1" activePane="topRight" state="frozen"/>
      <selection pane="topRight"/>
    </sheetView>
  </sheetViews>
  <sheetFormatPr baseColWidth="10" defaultRowHeight="15"/>
  <cols>
    <col min="1" max="1" width="55.140625" customWidth="1"/>
    <col min="2" max="5" width="6" customWidth="1"/>
    <col min="6" max="6" width="8.42578125" customWidth="1"/>
    <col min="7" max="7" width="9.5703125" customWidth="1"/>
    <col min="8" max="8" width="7.5703125" customWidth="1"/>
    <col min="9" max="13" width="6" customWidth="1"/>
    <col min="14" max="14" width="6.140625" customWidth="1"/>
    <col min="15" max="15" width="6.85546875" customWidth="1"/>
    <col min="16" max="16" width="7.5703125" customWidth="1"/>
    <col min="17" max="17" width="7.28515625" customWidth="1"/>
    <col min="18" max="21" width="6" customWidth="1"/>
    <col min="22" max="22" width="7.7109375" customWidth="1"/>
    <col min="23" max="23" width="7.85546875" customWidth="1"/>
    <col min="24" max="24" width="8" customWidth="1"/>
    <col min="25" max="25" width="7" customWidth="1"/>
    <col min="26" max="26" width="6.5703125" customWidth="1"/>
    <col min="27" max="27" width="4.5703125" customWidth="1"/>
    <col min="28" max="29" width="6" customWidth="1"/>
    <col min="30" max="30" width="8.42578125" bestFit="1" customWidth="1"/>
    <col min="31" max="31" width="6.28515625" bestFit="1" customWidth="1"/>
  </cols>
  <sheetData>
    <row r="1" spans="1:33">
      <c r="A1" s="1" t="s">
        <v>236</v>
      </c>
    </row>
    <row r="2" spans="1:33" s="2" customFormat="1" ht="31.5">
      <c r="A2" s="40" t="s">
        <v>237</v>
      </c>
      <c r="B2" s="79"/>
      <c r="C2" s="80"/>
      <c r="D2" s="80"/>
      <c r="E2" s="81"/>
      <c r="F2" s="81"/>
      <c r="G2" s="81"/>
      <c r="H2" s="69"/>
      <c r="I2" s="69"/>
      <c r="J2" s="69"/>
      <c r="K2" s="69"/>
      <c r="L2" s="69"/>
      <c r="M2" s="69"/>
      <c r="N2" s="69"/>
      <c r="O2" s="69"/>
      <c r="P2" s="69"/>
      <c r="R2" s="69"/>
      <c r="S2" s="69"/>
      <c r="T2" s="69"/>
      <c r="U2" s="69"/>
      <c r="V2" s="69"/>
      <c r="W2" s="69"/>
      <c r="X2" s="69"/>
      <c r="Y2" s="69"/>
      <c r="Z2" s="69"/>
      <c r="AA2" s="69"/>
      <c r="AC2" s="69"/>
      <c r="AD2" s="69"/>
      <c r="AE2" s="69"/>
      <c r="AF2" s="69"/>
      <c r="AG2" s="69"/>
    </row>
    <row r="3" spans="1:33" s="2" customFormat="1" ht="15.75" customHeight="1">
      <c r="A3" s="4">
        <v>2023</v>
      </c>
      <c r="B3" s="70"/>
      <c r="C3" s="70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R3" s="71"/>
      <c r="S3" s="71"/>
      <c r="T3" s="71"/>
      <c r="U3" s="71"/>
      <c r="V3" s="71"/>
      <c r="W3" s="71"/>
      <c r="X3" s="71"/>
      <c r="Y3" s="71"/>
      <c r="Z3" s="71"/>
      <c r="AA3" s="71"/>
      <c r="AC3" s="71"/>
      <c r="AD3" s="71"/>
      <c r="AE3" s="71"/>
      <c r="AF3" s="71"/>
      <c r="AG3" s="71"/>
    </row>
    <row r="4" spans="1:33" s="2" customFormat="1" ht="15.75">
      <c r="A4" s="58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C4" s="71"/>
      <c r="AD4" s="71"/>
      <c r="AE4" s="71"/>
      <c r="AF4" s="71"/>
      <c r="AG4" s="71"/>
    </row>
    <row r="5" spans="1:33" ht="30.75" customHeight="1">
      <c r="A5" s="210" t="s">
        <v>238</v>
      </c>
      <c r="B5" s="206" t="s">
        <v>239</v>
      </c>
      <c r="C5" s="206"/>
      <c r="D5" s="206" t="s">
        <v>240</v>
      </c>
      <c r="E5" s="206"/>
      <c r="F5" s="206" t="s">
        <v>178</v>
      </c>
      <c r="G5" s="206"/>
      <c r="H5" s="206" t="s">
        <v>179</v>
      </c>
      <c r="I5" s="206"/>
      <c r="J5" s="206" t="s">
        <v>180</v>
      </c>
      <c r="K5" s="206"/>
      <c r="L5" s="206" t="s">
        <v>181</v>
      </c>
      <c r="M5" s="206"/>
      <c r="N5" s="206" t="s">
        <v>182</v>
      </c>
      <c r="O5" s="206"/>
      <c r="P5" s="206" t="s">
        <v>183</v>
      </c>
      <c r="Q5" s="206"/>
      <c r="R5" s="206" t="s">
        <v>184</v>
      </c>
      <c r="S5" s="206"/>
      <c r="T5" s="206" t="s">
        <v>185</v>
      </c>
      <c r="U5" s="206"/>
      <c r="V5" s="205" t="s">
        <v>241</v>
      </c>
      <c r="W5" s="206"/>
      <c r="X5" s="205" t="s">
        <v>242</v>
      </c>
      <c r="Y5" s="205"/>
      <c r="Z5" s="205" t="s">
        <v>188</v>
      </c>
      <c r="AA5" s="205"/>
      <c r="AB5" s="206" t="s">
        <v>189</v>
      </c>
      <c r="AC5" s="206"/>
      <c r="AD5" s="207" t="s">
        <v>3</v>
      </c>
      <c r="AE5" s="207"/>
    </row>
    <row r="6" spans="1:33">
      <c r="A6" s="211"/>
      <c r="B6" s="82" t="s">
        <v>16</v>
      </c>
      <c r="C6" s="82" t="s">
        <v>17</v>
      </c>
      <c r="D6" s="82" t="s">
        <v>16</v>
      </c>
      <c r="E6" s="82" t="s">
        <v>17</v>
      </c>
      <c r="F6" s="82" t="s">
        <v>16</v>
      </c>
      <c r="G6" s="82" t="s">
        <v>17</v>
      </c>
      <c r="H6" s="82" t="s">
        <v>16</v>
      </c>
      <c r="I6" s="82" t="s">
        <v>17</v>
      </c>
      <c r="J6" s="82" t="s">
        <v>16</v>
      </c>
      <c r="K6" s="82" t="s">
        <v>17</v>
      </c>
      <c r="L6" s="82" t="s">
        <v>16</v>
      </c>
      <c r="M6" s="82" t="s">
        <v>17</v>
      </c>
      <c r="N6" s="82" t="s">
        <v>16</v>
      </c>
      <c r="O6" s="82" t="s">
        <v>17</v>
      </c>
      <c r="P6" s="82" t="s">
        <v>16</v>
      </c>
      <c r="Q6" s="82" t="s">
        <v>17</v>
      </c>
      <c r="R6" s="82" t="s">
        <v>16</v>
      </c>
      <c r="S6" s="82" t="s">
        <v>17</v>
      </c>
      <c r="T6" s="82" t="s">
        <v>16</v>
      </c>
      <c r="U6" s="82" t="s">
        <v>17</v>
      </c>
      <c r="V6" s="82" t="s">
        <v>16</v>
      </c>
      <c r="W6" s="82" t="s">
        <v>17</v>
      </c>
      <c r="X6" s="82" t="s">
        <v>16</v>
      </c>
      <c r="Y6" s="82" t="s">
        <v>17</v>
      </c>
      <c r="Z6" s="82" t="s">
        <v>16</v>
      </c>
      <c r="AA6" s="82" t="s">
        <v>17</v>
      </c>
      <c r="AB6" s="82" t="s">
        <v>16</v>
      </c>
      <c r="AC6" s="82" t="s">
        <v>17</v>
      </c>
      <c r="AD6" s="44" t="s">
        <v>16</v>
      </c>
      <c r="AE6" s="44" t="s">
        <v>17</v>
      </c>
    </row>
    <row r="7" spans="1:33" ht="17.25" customHeight="1">
      <c r="A7" s="83" t="s">
        <v>243</v>
      </c>
      <c r="B7" s="84">
        <v>3</v>
      </c>
      <c r="C7" s="85">
        <v>0</v>
      </c>
      <c r="D7" s="86">
        <v>1</v>
      </c>
      <c r="E7" s="86">
        <v>0</v>
      </c>
      <c r="F7" s="86">
        <v>1</v>
      </c>
      <c r="G7" s="86">
        <v>0</v>
      </c>
      <c r="H7" s="86">
        <v>0</v>
      </c>
      <c r="I7" s="86">
        <v>0</v>
      </c>
      <c r="J7" s="86">
        <v>4</v>
      </c>
      <c r="K7" s="86">
        <v>0</v>
      </c>
      <c r="L7" s="86">
        <v>2</v>
      </c>
      <c r="M7" s="86">
        <v>0</v>
      </c>
      <c r="N7" s="86">
        <v>1</v>
      </c>
      <c r="O7" s="86">
        <v>0</v>
      </c>
      <c r="P7" s="86">
        <v>3</v>
      </c>
      <c r="Q7" s="86">
        <v>0</v>
      </c>
      <c r="R7" s="86">
        <v>1</v>
      </c>
      <c r="S7" s="86">
        <v>0</v>
      </c>
      <c r="T7" s="86">
        <v>2</v>
      </c>
      <c r="U7" s="86">
        <v>0</v>
      </c>
      <c r="V7" s="86">
        <v>5</v>
      </c>
      <c r="W7" s="86">
        <v>0</v>
      </c>
      <c r="X7" s="86">
        <v>5</v>
      </c>
      <c r="Y7" s="86">
        <v>0</v>
      </c>
      <c r="Z7" s="86">
        <v>1</v>
      </c>
      <c r="AA7" s="86">
        <v>0</v>
      </c>
      <c r="AB7" s="86">
        <v>4</v>
      </c>
      <c r="AC7" s="86">
        <v>0</v>
      </c>
      <c r="AD7" s="18">
        <v>33</v>
      </c>
      <c r="AE7" s="18">
        <v>0</v>
      </c>
    </row>
    <row r="8" spans="1:33" ht="17.25" customHeight="1">
      <c r="A8" s="83" t="s">
        <v>244</v>
      </c>
      <c r="B8" s="84">
        <v>2</v>
      </c>
      <c r="C8" s="85">
        <v>0</v>
      </c>
      <c r="D8" s="87">
        <v>7</v>
      </c>
      <c r="E8" s="87">
        <v>0</v>
      </c>
      <c r="F8" s="87">
        <v>0</v>
      </c>
      <c r="G8" s="87">
        <v>0</v>
      </c>
      <c r="H8" s="87">
        <v>0</v>
      </c>
      <c r="I8" s="87">
        <v>0</v>
      </c>
      <c r="J8" s="87">
        <v>4</v>
      </c>
      <c r="K8" s="87">
        <v>0</v>
      </c>
      <c r="L8" s="87">
        <v>3</v>
      </c>
      <c r="M8" s="87">
        <v>0</v>
      </c>
      <c r="N8" s="87">
        <v>3</v>
      </c>
      <c r="O8" s="87">
        <v>0</v>
      </c>
      <c r="P8" s="87">
        <v>8</v>
      </c>
      <c r="Q8" s="87">
        <v>0</v>
      </c>
      <c r="R8" s="87">
        <v>3</v>
      </c>
      <c r="S8" s="87">
        <v>0</v>
      </c>
      <c r="T8" s="87">
        <v>3</v>
      </c>
      <c r="U8" s="87">
        <v>0</v>
      </c>
      <c r="V8" s="87">
        <v>8</v>
      </c>
      <c r="W8" s="87">
        <v>1</v>
      </c>
      <c r="X8" s="87">
        <v>0</v>
      </c>
      <c r="Y8" s="87">
        <v>0</v>
      </c>
      <c r="Z8" s="87">
        <v>0</v>
      </c>
      <c r="AA8" s="87">
        <v>0</v>
      </c>
      <c r="AB8" s="87">
        <v>3</v>
      </c>
      <c r="AC8" s="87">
        <v>0</v>
      </c>
      <c r="AD8" s="18">
        <v>44</v>
      </c>
      <c r="AE8" s="18">
        <v>1</v>
      </c>
    </row>
    <row r="9" spans="1:33" ht="17.25" customHeight="1">
      <c r="A9" s="83" t="s">
        <v>245</v>
      </c>
      <c r="B9" s="84">
        <v>4</v>
      </c>
      <c r="C9" s="85">
        <v>0</v>
      </c>
      <c r="D9" s="87">
        <v>12</v>
      </c>
      <c r="E9" s="87">
        <v>0</v>
      </c>
      <c r="F9" s="87">
        <v>3</v>
      </c>
      <c r="G9" s="87">
        <v>0</v>
      </c>
      <c r="H9" s="87">
        <v>3</v>
      </c>
      <c r="I9" s="87">
        <v>1</v>
      </c>
      <c r="J9" s="87">
        <v>10</v>
      </c>
      <c r="K9" s="87">
        <v>0</v>
      </c>
      <c r="L9" s="87">
        <v>5</v>
      </c>
      <c r="M9" s="87">
        <v>1</v>
      </c>
      <c r="N9" s="87">
        <v>9</v>
      </c>
      <c r="O9" s="87">
        <v>0</v>
      </c>
      <c r="P9" s="87">
        <v>9</v>
      </c>
      <c r="Q9" s="87">
        <v>1</v>
      </c>
      <c r="R9" s="87">
        <v>7</v>
      </c>
      <c r="S9" s="87">
        <v>0</v>
      </c>
      <c r="T9" s="87">
        <v>4</v>
      </c>
      <c r="U9" s="87">
        <v>0</v>
      </c>
      <c r="V9" s="87">
        <v>11</v>
      </c>
      <c r="W9" s="87">
        <v>1</v>
      </c>
      <c r="X9" s="87">
        <v>7</v>
      </c>
      <c r="Y9" s="87">
        <v>1</v>
      </c>
      <c r="Z9" s="87">
        <v>1</v>
      </c>
      <c r="AA9" s="87">
        <v>0</v>
      </c>
      <c r="AB9" s="87">
        <v>8</v>
      </c>
      <c r="AC9" s="87">
        <v>0</v>
      </c>
      <c r="AD9" s="18">
        <v>93</v>
      </c>
      <c r="AE9" s="18">
        <v>5</v>
      </c>
    </row>
    <row r="10" spans="1:33" ht="17.25" customHeight="1">
      <c r="A10" s="83" t="s">
        <v>246</v>
      </c>
      <c r="B10" s="84">
        <v>5</v>
      </c>
      <c r="C10" s="85">
        <v>0</v>
      </c>
      <c r="D10" s="87">
        <v>9</v>
      </c>
      <c r="E10" s="87">
        <v>1</v>
      </c>
      <c r="F10" s="87">
        <v>2</v>
      </c>
      <c r="G10" s="87">
        <v>0</v>
      </c>
      <c r="H10" s="87">
        <v>1</v>
      </c>
      <c r="I10" s="87">
        <v>0</v>
      </c>
      <c r="J10" s="87">
        <v>11</v>
      </c>
      <c r="K10" s="87">
        <v>1</v>
      </c>
      <c r="L10" s="87">
        <v>4</v>
      </c>
      <c r="M10" s="87">
        <v>0</v>
      </c>
      <c r="N10" s="87">
        <v>5</v>
      </c>
      <c r="O10" s="87">
        <v>0</v>
      </c>
      <c r="P10" s="87">
        <v>15</v>
      </c>
      <c r="Q10" s="87">
        <v>0</v>
      </c>
      <c r="R10" s="87">
        <v>4</v>
      </c>
      <c r="S10" s="87">
        <v>0</v>
      </c>
      <c r="T10" s="87">
        <v>4</v>
      </c>
      <c r="U10" s="87">
        <v>0</v>
      </c>
      <c r="V10" s="87">
        <v>9</v>
      </c>
      <c r="W10" s="87">
        <v>2</v>
      </c>
      <c r="X10" s="87">
        <v>8</v>
      </c>
      <c r="Y10" s="87">
        <v>1</v>
      </c>
      <c r="Z10" s="87">
        <v>2</v>
      </c>
      <c r="AA10" s="87">
        <v>0</v>
      </c>
      <c r="AB10" s="87">
        <v>6</v>
      </c>
      <c r="AC10" s="87">
        <v>0</v>
      </c>
      <c r="AD10" s="18">
        <v>85</v>
      </c>
      <c r="AE10" s="18">
        <v>5</v>
      </c>
    </row>
    <row r="11" spans="1:33" ht="17.25" customHeight="1">
      <c r="A11" s="83" t="s">
        <v>247</v>
      </c>
      <c r="B11" s="84">
        <v>17</v>
      </c>
      <c r="C11" s="85">
        <v>0</v>
      </c>
      <c r="D11" s="87">
        <v>40</v>
      </c>
      <c r="E11" s="87">
        <v>5</v>
      </c>
      <c r="F11" s="87">
        <v>7</v>
      </c>
      <c r="G11" s="87">
        <v>1</v>
      </c>
      <c r="H11" s="87">
        <v>7</v>
      </c>
      <c r="I11" s="87">
        <v>0</v>
      </c>
      <c r="J11" s="87">
        <v>48</v>
      </c>
      <c r="K11" s="87">
        <v>3</v>
      </c>
      <c r="L11" s="87">
        <v>15</v>
      </c>
      <c r="M11" s="87">
        <v>0</v>
      </c>
      <c r="N11" s="87">
        <v>19</v>
      </c>
      <c r="O11" s="87">
        <v>1</v>
      </c>
      <c r="P11" s="87">
        <v>55</v>
      </c>
      <c r="Q11" s="87">
        <v>1</v>
      </c>
      <c r="R11" s="87">
        <v>14</v>
      </c>
      <c r="S11" s="87">
        <v>0</v>
      </c>
      <c r="T11" s="87">
        <v>11</v>
      </c>
      <c r="U11" s="87">
        <v>0</v>
      </c>
      <c r="V11" s="87">
        <v>37</v>
      </c>
      <c r="W11" s="87">
        <v>3</v>
      </c>
      <c r="X11" s="87">
        <v>45</v>
      </c>
      <c r="Y11" s="87">
        <v>6</v>
      </c>
      <c r="Z11" s="87">
        <v>5</v>
      </c>
      <c r="AA11" s="87">
        <v>1</v>
      </c>
      <c r="AB11" s="87">
        <v>19</v>
      </c>
      <c r="AC11" s="87">
        <v>2</v>
      </c>
      <c r="AD11" s="18">
        <v>339</v>
      </c>
      <c r="AE11" s="18">
        <v>23</v>
      </c>
    </row>
    <row r="12" spans="1:33" ht="17.25" customHeight="1">
      <c r="A12" s="83" t="s">
        <v>248</v>
      </c>
      <c r="B12" s="84">
        <v>0</v>
      </c>
      <c r="C12" s="85">
        <v>0</v>
      </c>
      <c r="D12" s="87">
        <v>6</v>
      </c>
      <c r="E12" s="87">
        <v>1</v>
      </c>
      <c r="F12" s="87">
        <v>0</v>
      </c>
      <c r="G12" s="87">
        <v>0</v>
      </c>
      <c r="H12" s="87">
        <v>0</v>
      </c>
      <c r="I12" s="87">
        <v>0</v>
      </c>
      <c r="J12" s="87">
        <v>8</v>
      </c>
      <c r="K12" s="87">
        <v>0</v>
      </c>
      <c r="L12" s="87">
        <v>0</v>
      </c>
      <c r="M12" s="87">
        <v>0</v>
      </c>
      <c r="N12" s="87">
        <v>0</v>
      </c>
      <c r="O12" s="87">
        <v>0</v>
      </c>
      <c r="P12" s="87">
        <v>8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12</v>
      </c>
      <c r="Y12" s="87">
        <v>0</v>
      </c>
      <c r="Z12" s="87">
        <v>0</v>
      </c>
      <c r="AA12" s="87">
        <v>0</v>
      </c>
      <c r="AB12" s="87">
        <v>0</v>
      </c>
      <c r="AC12" s="87">
        <v>0</v>
      </c>
      <c r="AD12" s="18">
        <v>34</v>
      </c>
      <c r="AE12" s="18">
        <v>1</v>
      </c>
    </row>
    <row r="13" spans="1:33" ht="17.25" customHeight="1">
      <c r="A13" s="83" t="s">
        <v>249</v>
      </c>
      <c r="B13" s="84">
        <v>7</v>
      </c>
      <c r="C13" s="85">
        <v>0</v>
      </c>
      <c r="D13" s="87">
        <v>17</v>
      </c>
      <c r="E13" s="87">
        <v>0</v>
      </c>
      <c r="F13" s="87">
        <v>2</v>
      </c>
      <c r="G13" s="87">
        <v>0</v>
      </c>
      <c r="H13" s="87">
        <v>2</v>
      </c>
      <c r="I13" s="87">
        <v>0</v>
      </c>
      <c r="J13" s="87">
        <v>16</v>
      </c>
      <c r="K13" s="87">
        <v>4</v>
      </c>
      <c r="L13" s="87">
        <v>7</v>
      </c>
      <c r="M13" s="87">
        <v>1</v>
      </c>
      <c r="N13" s="87">
        <v>8</v>
      </c>
      <c r="O13" s="87">
        <v>1</v>
      </c>
      <c r="P13" s="87">
        <v>19</v>
      </c>
      <c r="Q13" s="87">
        <v>2</v>
      </c>
      <c r="R13" s="87">
        <v>7</v>
      </c>
      <c r="S13" s="87">
        <v>0</v>
      </c>
      <c r="T13" s="87">
        <v>4</v>
      </c>
      <c r="U13" s="87">
        <v>0</v>
      </c>
      <c r="V13" s="87">
        <v>17</v>
      </c>
      <c r="W13" s="87">
        <v>3</v>
      </c>
      <c r="X13" s="87">
        <v>13</v>
      </c>
      <c r="Y13" s="87">
        <v>2</v>
      </c>
      <c r="Z13" s="87">
        <v>4</v>
      </c>
      <c r="AA13" s="87">
        <v>0</v>
      </c>
      <c r="AB13" s="87">
        <v>11</v>
      </c>
      <c r="AC13" s="87">
        <v>1</v>
      </c>
      <c r="AD13" s="18">
        <v>134</v>
      </c>
      <c r="AE13" s="18">
        <v>14</v>
      </c>
    </row>
    <row r="14" spans="1:33" ht="17.25" customHeight="1">
      <c r="A14" s="83" t="s">
        <v>250</v>
      </c>
      <c r="B14" s="84">
        <v>0</v>
      </c>
      <c r="C14" s="85">
        <v>0</v>
      </c>
      <c r="D14" s="87">
        <v>0</v>
      </c>
      <c r="E14" s="87">
        <v>0</v>
      </c>
      <c r="F14" s="87">
        <v>0</v>
      </c>
      <c r="G14" s="87">
        <v>0</v>
      </c>
      <c r="H14" s="87">
        <v>0</v>
      </c>
      <c r="I14" s="87">
        <v>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1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7">
        <v>2</v>
      </c>
      <c r="Y14" s="87">
        <v>0</v>
      </c>
      <c r="Z14" s="87">
        <v>0</v>
      </c>
      <c r="AA14" s="87">
        <v>0</v>
      </c>
      <c r="AB14" s="87">
        <v>0</v>
      </c>
      <c r="AC14" s="87">
        <v>0</v>
      </c>
      <c r="AD14" s="18">
        <v>2</v>
      </c>
      <c r="AE14" s="18">
        <v>1</v>
      </c>
    </row>
    <row r="15" spans="1:33" ht="17.25" customHeight="1">
      <c r="A15" s="83" t="s">
        <v>371</v>
      </c>
      <c r="B15" s="84">
        <v>1</v>
      </c>
      <c r="C15" s="85">
        <v>0</v>
      </c>
      <c r="D15" s="87">
        <v>0</v>
      </c>
      <c r="E15" s="87">
        <v>2</v>
      </c>
      <c r="F15" s="87">
        <v>0</v>
      </c>
      <c r="G15" s="87">
        <v>0</v>
      </c>
      <c r="H15" s="87">
        <v>0</v>
      </c>
      <c r="I15" s="87">
        <v>0</v>
      </c>
      <c r="J15" s="87">
        <v>1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6</v>
      </c>
      <c r="Q15" s="87">
        <v>0</v>
      </c>
      <c r="R15" s="87">
        <v>0</v>
      </c>
      <c r="S15" s="87">
        <v>0</v>
      </c>
      <c r="T15" s="87">
        <v>2</v>
      </c>
      <c r="U15" s="87">
        <v>1</v>
      </c>
      <c r="V15" s="87">
        <v>0</v>
      </c>
      <c r="W15" s="87">
        <v>0</v>
      </c>
      <c r="X15" s="87">
        <v>0</v>
      </c>
      <c r="Y15" s="87">
        <v>0</v>
      </c>
      <c r="Z15" s="87">
        <v>0</v>
      </c>
      <c r="AA15" s="87">
        <v>0</v>
      </c>
      <c r="AB15" s="87">
        <v>0</v>
      </c>
      <c r="AC15" s="87">
        <v>0</v>
      </c>
      <c r="AD15" s="18">
        <v>10</v>
      </c>
      <c r="AE15" s="18">
        <v>3</v>
      </c>
    </row>
    <row r="16" spans="1:33" ht="17.25" customHeight="1">
      <c r="A16" s="83" t="s">
        <v>251</v>
      </c>
      <c r="B16" s="84">
        <v>8</v>
      </c>
      <c r="C16" s="85">
        <v>1</v>
      </c>
      <c r="D16" s="88">
        <v>8</v>
      </c>
      <c r="E16" s="88">
        <v>3</v>
      </c>
      <c r="F16" s="87">
        <v>2</v>
      </c>
      <c r="G16" s="87">
        <v>0</v>
      </c>
      <c r="H16" s="87">
        <v>2</v>
      </c>
      <c r="I16" s="87">
        <v>0</v>
      </c>
      <c r="J16" s="87">
        <v>8</v>
      </c>
      <c r="K16" s="87">
        <v>1</v>
      </c>
      <c r="L16" s="87">
        <v>3</v>
      </c>
      <c r="M16" s="87">
        <v>0</v>
      </c>
      <c r="N16" s="87">
        <v>4</v>
      </c>
      <c r="O16" s="87">
        <v>0</v>
      </c>
      <c r="P16" s="87">
        <v>12</v>
      </c>
      <c r="Q16" s="87">
        <v>6</v>
      </c>
      <c r="R16" s="87">
        <v>6</v>
      </c>
      <c r="S16" s="87">
        <v>0</v>
      </c>
      <c r="T16" s="87">
        <v>3</v>
      </c>
      <c r="U16" s="87">
        <v>0</v>
      </c>
      <c r="V16" s="87">
        <v>16</v>
      </c>
      <c r="W16" s="87">
        <v>0</v>
      </c>
      <c r="X16" s="87">
        <v>8</v>
      </c>
      <c r="Y16" s="87">
        <v>6</v>
      </c>
      <c r="Z16" s="87">
        <v>1</v>
      </c>
      <c r="AA16" s="87">
        <v>0</v>
      </c>
      <c r="AB16" s="87">
        <v>8</v>
      </c>
      <c r="AC16" s="87">
        <v>0</v>
      </c>
      <c r="AD16" s="18">
        <v>89</v>
      </c>
      <c r="AE16" s="18">
        <v>17</v>
      </c>
    </row>
    <row r="17" spans="1:31" ht="17.25" customHeight="1">
      <c r="A17" s="142" t="s">
        <v>372</v>
      </c>
      <c r="B17" s="84">
        <v>0</v>
      </c>
      <c r="C17" s="85">
        <v>0</v>
      </c>
      <c r="D17" s="88">
        <v>3</v>
      </c>
      <c r="E17" s="88">
        <v>0</v>
      </c>
      <c r="F17" s="87">
        <v>0</v>
      </c>
      <c r="G17" s="87">
        <v>0</v>
      </c>
      <c r="H17" s="87">
        <v>0</v>
      </c>
      <c r="I17" s="87">
        <v>0</v>
      </c>
      <c r="J17" s="87">
        <v>5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4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7">
        <v>4</v>
      </c>
      <c r="Y17" s="87">
        <v>0</v>
      </c>
      <c r="Z17" s="87">
        <v>0</v>
      </c>
      <c r="AA17" s="87">
        <v>0</v>
      </c>
      <c r="AB17" s="87">
        <v>0</v>
      </c>
      <c r="AC17" s="87">
        <v>0</v>
      </c>
      <c r="AD17" s="18">
        <v>16</v>
      </c>
      <c r="AE17" s="18">
        <v>0</v>
      </c>
    </row>
    <row r="18" spans="1:31" ht="17.25" customHeight="1">
      <c r="A18" s="142" t="s">
        <v>259</v>
      </c>
      <c r="B18" s="84">
        <v>0</v>
      </c>
      <c r="C18" s="85">
        <v>0</v>
      </c>
      <c r="D18" s="88">
        <v>3</v>
      </c>
      <c r="E18" s="88">
        <v>0</v>
      </c>
      <c r="F18" s="87">
        <v>0</v>
      </c>
      <c r="G18" s="87">
        <v>0</v>
      </c>
      <c r="H18" s="87">
        <v>0</v>
      </c>
      <c r="I18" s="87">
        <v>0</v>
      </c>
      <c r="J18" s="87">
        <v>3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3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1</v>
      </c>
      <c r="W18" s="87">
        <v>0</v>
      </c>
      <c r="X18" s="87">
        <v>3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18">
        <v>13</v>
      </c>
      <c r="AE18" s="18">
        <v>0</v>
      </c>
    </row>
    <row r="19" spans="1:31" ht="17.25" customHeight="1">
      <c r="A19" s="142" t="s">
        <v>373</v>
      </c>
      <c r="B19" s="84">
        <v>0</v>
      </c>
      <c r="C19" s="85">
        <v>0</v>
      </c>
      <c r="D19" s="88">
        <v>4</v>
      </c>
      <c r="E19" s="88">
        <v>0</v>
      </c>
      <c r="F19" s="87">
        <v>0</v>
      </c>
      <c r="G19" s="87">
        <v>0</v>
      </c>
      <c r="H19" s="87">
        <v>0</v>
      </c>
      <c r="I19" s="87">
        <v>0</v>
      </c>
      <c r="J19" s="87">
        <v>9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7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7">
        <v>5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18">
        <v>25</v>
      </c>
      <c r="AE19" s="18">
        <v>0</v>
      </c>
    </row>
    <row r="20" spans="1:31" ht="17.25" customHeight="1">
      <c r="A20" s="83" t="s">
        <v>252</v>
      </c>
      <c r="B20" s="84">
        <v>0</v>
      </c>
      <c r="C20" s="85">
        <v>0</v>
      </c>
      <c r="D20" s="87">
        <v>0</v>
      </c>
      <c r="E20" s="87">
        <v>0</v>
      </c>
      <c r="F20" s="87">
        <v>0</v>
      </c>
      <c r="G20" s="87">
        <v>0</v>
      </c>
      <c r="H20" s="87">
        <v>0</v>
      </c>
      <c r="I20" s="87">
        <v>0</v>
      </c>
      <c r="J20" s="87">
        <v>5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4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7">
        <v>5</v>
      </c>
      <c r="Y20" s="87">
        <v>1</v>
      </c>
      <c r="Z20" s="87">
        <v>0</v>
      </c>
      <c r="AA20" s="87">
        <v>0</v>
      </c>
      <c r="AB20" s="87">
        <v>0</v>
      </c>
      <c r="AC20" s="87">
        <v>0</v>
      </c>
      <c r="AD20" s="18">
        <v>14</v>
      </c>
      <c r="AE20" s="18">
        <v>1</v>
      </c>
    </row>
    <row r="21" spans="1:31" ht="17.25" customHeight="1">
      <c r="A21" s="83" t="s">
        <v>374</v>
      </c>
      <c r="B21" s="84">
        <v>13</v>
      </c>
      <c r="C21" s="85">
        <v>0</v>
      </c>
      <c r="D21" s="88">
        <v>19</v>
      </c>
      <c r="E21" s="88">
        <v>2</v>
      </c>
      <c r="F21" s="87">
        <v>6</v>
      </c>
      <c r="G21" s="87">
        <v>0</v>
      </c>
      <c r="H21" s="87">
        <v>6</v>
      </c>
      <c r="I21" s="87">
        <v>2</v>
      </c>
      <c r="J21" s="87">
        <v>29</v>
      </c>
      <c r="K21" s="87">
        <v>0</v>
      </c>
      <c r="L21" s="87">
        <v>14</v>
      </c>
      <c r="M21" s="87">
        <v>1</v>
      </c>
      <c r="N21" s="87">
        <v>17</v>
      </c>
      <c r="O21" s="87">
        <v>1</v>
      </c>
      <c r="P21" s="87">
        <v>28</v>
      </c>
      <c r="Q21" s="87">
        <v>3</v>
      </c>
      <c r="R21" s="87">
        <v>13</v>
      </c>
      <c r="S21" s="87">
        <v>0</v>
      </c>
      <c r="T21" s="87">
        <v>9</v>
      </c>
      <c r="U21" s="87">
        <v>0</v>
      </c>
      <c r="V21" s="87">
        <v>24</v>
      </c>
      <c r="W21" s="87">
        <v>3</v>
      </c>
      <c r="X21" s="87">
        <v>18</v>
      </c>
      <c r="Y21" s="87">
        <v>2</v>
      </c>
      <c r="Z21" s="87">
        <v>5</v>
      </c>
      <c r="AA21" s="87">
        <v>0</v>
      </c>
      <c r="AB21" s="87">
        <v>16</v>
      </c>
      <c r="AC21" s="87">
        <v>0</v>
      </c>
      <c r="AD21" s="18">
        <v>217</v>
      </c>
      <c r="AE21" s="18">
        <v>14</v>
      </c>
    </row>
    <row r="22" spans="1:31" ht="17.25" customHeight="1">
      <c r="A22" s="83" t="s">
        <v>253</v>
      </c>
      <c r="B22" s="84">
        <v>0</v>
      </c>
      <c r="C22" s="85">
        <v>0</v>
      </c>
      <c r="D22" s="88">
        <v>0</v>
      </c>
      <c r="E22" s="88">
        <v>0</v>
      </c>
      <c r="F22" s="87">
        <v>0</v>
      </c>
      <c r="G22" s="87">
        <v>0</v>
      </c>
      <c r="H22" s="87">
        <v>0</v>
      </c>
      <c r="I22" s="87">
        <v>0</v>
      </c>
      <c r="J22" s="87">
        <v>3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5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11</v>
      </c>
      <c r="W22" s="87">
        <v>0</v>
      </c>
      <c r="X22" s="87">
        <v>0</v>
      </c>
      <c r="Y22" s="87">
        <v>0</v>
      </c>
      <c r="Z22" s="87">
        <v>0</v>
      </c>
      <c r="AA22" s="87">
        <v>0</v>
      </c>
      <c r="AB22" s="87">
        <v>0</v>
      </c>
      <c r="AC22" s="87">
        <v>0</v>
      </c>
      <c r="AD22" s="18">
        <v>19</v>
      </c>
      <c r="AE22" s="18">
        <v>0</v>
      </c>
    </row>
    <row r="23" spans="1:31" ht="17.25" customHeight="1">
      <c r="A23" s="83" t="s">
        <v>254</v>
      </c>
      <c r="B23" s="84">
        <v>11</v>
      </c>
      <c r="C23" s="85">
        <v>0</v>
      </c>
      <c r="D23" s="88">
        <v>18</v>
      </c>
      <c r="E23" s="88">
        <v>0</v>
      </c>
      <c r="F23" s="87">
        <v>7</v>
      </c>
      <c r="G23" s="87">
        <v>0</v>
      </c>
      <c r="H23" s="87">
        <v>7</v>
      </c>
      <c r="I23" s="87">
        <v>0</v>
      </c>
      <c r="J23" s="87">
        <v>34</v>
      </c>
      <c r="K23" s="87">
        <v>2</v>
      </c>
      <c r="L23" s="87">
        <v>14</v>
      </c>
      <c r="M23" s="87">
        <v>0</v>
      </c>
      <c r="N23" s="87">
        <v>15</v>
      </c>
      <c r="O23" s="87">
        <v>2</v>
      </c>
      <c r="P23" s="87">
        <v>32</v>
      </c>
      <c r="Q23" s="87">
        <v>1</v>
      </c>
      <c r="R23" s="87">
        <v>12</v>
      </c>
      <c r="S23" s="87">
        <v>0</v>
      </c>
      <c r="T23" s="87">
        <v>9</v>
      </c>
      <c r="U23" s="87">
        <v>0</v>
      </c>
      <c r="V23" s="87">
        <v>21</v>
      </c>
      <c r="W23" s="87">
        <v>1</v>
      </c>
      <c r="X23" s="87">
        <v>21</v>
      </c>
      <c r="Y23" s="87">
        <v>4</v>
      </c>
      <c r="Z23" s="87">
        <v>7</v>
      </c>
      <c r="AA23" s="87">
        <v>1</v>
      </c>
      <c r="AB23" s="87">
        <v>15</v>
      </c>
      <c r="AC23" s="87">
        <v>1</v>
      </c>
      <c r="AD23" s="18">
        <v>223</v>
      </c>
      <c r="AE23" s="18">
        <v>12</v>
      </c>
    </row>
    <row r="24" spans="1:31" ht="17.25" customHeight="1">
      <c r="A24" s="83" t="s">
        <v>255</v>
      </c>
      <c r="B24" s="84">
        <v>0</v>
      </c>
      <c r="C24" s="85">
        <v>0</v>
      </c>
      <c r="D24" s="88">
        <v>4</v>
      </c>
      <c r="E24" s="88">
        <v>1</v>
      </c>
      <c r="F24" s="87">
        <v>0</v>
      </c>
      <c r="G24" s="87">
        <v>0</v>
      </c>
      <c r="H24" s="87">
        <v>0</v>
      </c>
      <c r="I24" s="87">
        <v>0</v>
      </c>
      <c r="J24" s="87">
        <v>2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4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4</v>
      </c>
      <c r="Y24" s="87">
        <v>1</v>
      </c>
      <c r="Z24" s="87">
        <v>0</v>
      </c>
      <c r="AA24" s="87">
        <v>0</v>
      </c>
      <c r="AB24" s="87">
        <v>0</v>
      </c>
      <c r="AC24" s="87">
        <v>0</v>
      </c>
      <c r="AD24" s="18">
        <v>14</v>
      </c>
      <c r="AE24" s="18">
        <v>2</v>
      </c>
    </row>
    <row r="25" spans="1:31" ht="17.25" customHeight="1">
      <c r="A25" s="83" t="s">
        <v>256</v>
      </c>
      <c r="B25" s="84">
        <v>0</v>
      </c>
      <c r="C25" s="85">
        <v>0</v>
      </c>
      <c r="D25" s="87">
        <v>6</v>
      </c>
      <c r="E25" s="87">
        <v>3</v>
      </c>
      <c r="F25" s="87">
        <v>0</v>
      </c>
      <c r="G25" s="87">
        <v>0</v>
      </c>
      <c r="H25" s="87">
        <v>0</v>
      </c>
      <c r="I25" s="87">
        <v>0</v>
      </c>
      <c r="J25" s="87">
        <v>4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7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10</v>
      </c>
      <c r="W25" s="87">
        <v>1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18">
        <v>27</v>
      </c>
      <c r="AE25" s="18">
        <v>4</v>
      </c>
    </row>
    <row r="26" spans="1:31" ht="17.25" customHeight="1">
      <c r="A26" s="83" t="s">
        <v>257</v>
      </c>
      <c r="B26" s="84">
        <v>0</v>
      </c>
      <c r="C26" s="85">
        <v>0</v>
      </c>
      <c r="D26" s="87">
        <v>0</v>
      </c>
      <c r="E26" s="87">
        <v>0</v>
      </c>
      <c r="F26" s="87">
        <v>0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5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>
        <v>6</v>
      </c>
      <c r="Y26" s="87">
        <v>0</v>
      </c>
      <c r="Z26" s="87">
        <v>0</v>
      </c>
      <c r="AA26" s="87">
        <v>0</v>
      </c>
      <c r="AB26" s="87">
        <v>0</v>
      </c>
      <c r="AC26" s="87">
        <v>0</v>
      </c>
      <c r="AD26" s="18">
        <v>11</v>
      </c>
      <c r="AE26" s="18">
        <v>0</v>
      </c>
    </row>
    <row r="27" spans="1:31" ht="17.25" customHeight="1">
      <c r="A27" s="83" t="s">
        <v>375</v>
      </c>
      <c r="B27" s="84">
        <v>0</v>
      </c>
      <c r="C27" s="85">
        <v>0</v>
      </c>
      <c r="D27" s="87">
        <v>0</v>
      </c>
      <c r="E27" s="87">
        <v>0</v>
      </c>
      <c r="F27" s="87">
        <v>0</v>
      </c>
      <c r="G27" s="87">
        <v>0</v>
      </c>
      <c r="H27" s="87">
        <v>0</v>
      </c>
      <c r="I27" s="87">
        <v>0</v>
      </c>
      <c r="J27" s="87">
        <v>2</v>
      </c>
      <c r="K27" s="87">
        <v>0</v>
      </c>
      <c r="L27" s="87">
        <v>0</v>
      </c>
      <c r="M27" s="87">
        <v>0</v>
      </c>
      <c r="N27" s="87">
        <v>1</v>
      </c>
      <c r="O27" s="87">
        <v>0</v>
      </c>
      <c r="P27" s="87">
        <v>4</v>
      </c>
      <c r="Q27" s="87">
        <v>0</v>
      </c>
      <c r="R27" s="87">
        <v>1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7">
        <v>0</v>
      </c>
      <c r="Y27" s="87">
        <v>0</v>
      </c>
      <c r="Z27" s="87">
        <v>0</v>
      </c>
      <c r="AA27" s="87">
        <v>0</v>
      </c>
      <c r="AB27" s="87">
        <v>0</v>
      </c>
      <c r="AC27" s="87">
        <v>0</v>
      </c>
      <c r="AD27" s="18">
        <v>8</v>
      </c>
      <c r="AE27" s="18">
        <v>0</v>
      </c>
    </row>
    <row r="28" spans="1:31" ht="17.25" customHeight="1">
      <c r="A28" s="83" t="s">
        <v>376</v>
      </c>
      <c r="B28" s="84">
        <v>5</v>
      </c>
      <c r="C28" s="85">
        <v>0</v>
      </c>
      <c r="D28" s="87">
        <v>6</v>
      </c>
      <c r="E28" s="87">
        <v>0</v>
      </c>
      <c r="F28" s="87">
        <v>0</v>
      </c>
      <c r="G28" s="87">
        <v>0</v>
      </c>
      <c r="H28" s="87">
        <v>2</v>
      </c>
      <c r="I28" s="87">
        <v>1</v>
      </c>
      <c r="J28" s="87">
        <v>11</v>
      </c>
      <c r="K28" s="87">
        <v>0</v>
      </c>
      <c r="L28" s="87">
        <v>3</v>
      </c>
      <c r="M28" s="87">
        <v>0</v>
      </c>
      <c r="N28" s="87">
        <v>4</v>
      </c>
      <c r="O28" s="87">
        <v>0</v>
      </c>
      <c r="P28" s="87">
        <v>9</v>
      </c>
      <c r="Q28" s="87">
        <v>1</v>
      </c>
      <c r="R28" s="87">
        <v>3</v>
      </c>
      <c r="S28" s="87">
        <v>0</v>
      </c>
      <c r="T28" s="87">
        <v>3</v>
      </c>
      <c r="U28" s="87">
        <v>1</v>
      </c>
      <c r="V28" s="87">
        <v>5</v>
      </c>
      <c r="W28" s="87">
        <v>2</v>
      </c>
      <c r="X28" s="87">
        <v>7</v>
      </c>
      <c r="Y28" s="87">
        <v>0</v>
      </c>
      <c r="Z28" s="87">
        <v>0</v>
      </c>
      <c r="AA28" s="87">
        <v>0</v>
      </c>
      <c r="AB28" s="87">
        <v>5</v>
      </c>
      <c r="AC28" s="87">
        <v>0</v>
      </c>
      <c r="AD28" s="18">
        <v>63</v>
      </c>
      <c r="AE28" s="18">
        <v>5</v>
      </c>
    </row>
    <row r="29" spans="1:31" ht="17.25" customHeight="1">
      <c r="A29" s="83" t="s">
        <v>260</v>
      </c>
      <c r="B29" s="84">
        <v>3</v>
      </c>
      <c r="C29" s="85">
        <v>0</v>
      </c>
      <c r="D29" s="87">
        <v>8</v>
      </c>
      <c r="E29" s="87">
        <v>1</v>
      </c>
      <c r="F29" s="87">
        <v>0</v>
      </c>
      <c r="G29" s="87">
        <v>0</v>
      </c>
      <c r="H29" s="87">
        <v>0</v>
      </c>
      <c r="I29" s="87">
        <v>0</v>
      </c>
      <c r="J29" s="87">
        <v>11</v>
      </c>
      <c r="K29" s="87">
        <v>0</v>
      </c>
      <c r="L29" s="87">
        <v>6</v>
      </c>
      <c r="M29" s="87">
        <v>0</v>
      </c>
      <c r="N29" s="87">
        <v>4</v>
      </c>
      <c r="O29" s="87">
        <v>0</v>
      </c>
      <c r="P29" s="87">
        <v>10</v>
      </c>
      <c r="Q29" s="87">
        <v>1</v>
      </c>
      <c r="R29" s="87">
        <v>4</v>
      </c>
      <c r="S29" s="87">
        <v>0</v>
      </c>
      <c r="T29" s="87">
        <v>2</v>
      </c>
      <c r="U29" s="87">
        <v>0</v>
      </c>
      <c r="V29" s="87">
        <v>7</v>
      </c>
      <c r="W29" s="87">
        <v>1</v>
      </c>
      <c r="X29" s="87">
        <v>7</v>
      </c>
      <c r="Y29" s="87">
        <v>1</v>
      </c>
      <c r="Z29" s="87">
        <v>0</v>
      </c>
      <c r="AA29" s="87">
        <v>0</v>
      </c>
      <c r="AB29" s="87">
        <v>5</v>
      </c>
      <c r="AC29" s="87">
        <v>0</v>
      </c>
      <c r="AD29" s="18">
        <v>67</v>
      </c>
      <c r="AE29" s="18">
        <v>4</v>
      </c>
    </row>
    <row r="30" spans="1:31" ht="17.25" customHeight="1">
      <c r="A30" s="83" t="s">
        <v>261</v>
      </c>
      <c r="B30" s="84">
        <v>8</v>
      </c>
      <c r="C30" s="85">
        <v>0</v>
      </c>
      <c r="D30" s="87">
        <v>10</v>
      </c>
      <c r="E30" s="87">
        <v>7</v>
      </c>
      <c r="F30" s="87">
        <v>3</v>
      </c>
      <c r="G30" s="87">
        <v>0</v>
      </c>
      <c r="H30" s="87">
        <v>3</v>
      </c>
      <c r="I30" s="87">
        <v>0</v>
      </c>
      <c r="J30" s="87">
        <v>13</v>
      </c>
      <c r="K30" s="87">
        <v>3</v>
      </c>
      <c r="L30" s="87">
        <v>7</v>
      </c>
      <c r="M30" s="87">
        <v>0</v>
      </c>
      <c r="N30" s="87">
        <v>7</v>
      </c>
      <c r="O30" s="87">
        <v>3</v>
      </c>
      <c r="P30" s="87">
        <v>18</v>
      </c>
      <c r="Q30" s="87">
        <v>4</v>
      </c>
      <c r="R30" s="87">
        <v>7</v>
      </c>
      <c r="S30" s="87">
        <v>0</v>
      </c>
      <c r="T30" s="87">
        <v>6</v>
      </c>
      <c r="U30" s="87">
        <v>0</v>
      </c>
      <c r="V30" s="87">
        <v>14</v>
      </c>
      <c r="W30" s="87">
        <v>2</v>
      </c>
      <c r="X30" s="87">
        <v>10</v>
      </c>
      <c r="Y30" s="87">
        <v>3</v>
      </c>
      <c r="Z30" s="87">
        <v>2</v>
      </c>
      <c r="AA30" s="87">
        <v>0</v>
      </c>
      <c r="AB30" s="87">
        <v>10</v>
      </c>
      <c r="AC30" s="87">
        <v>0</v>
      </c>
      <c r="AD30" s="18">
        <v>118</v>
      </c>
      <c r="AE30" s="18">
        <v>22</v>
      </c>
    </row>
    <row r="31" spans="1:31" ht="17.25" customHeight="1">
      <c r="A31" s="83" t="s">
        <v>262</v>
      </c>
      <c r="B31" s="84">
        <v>0</v>
      </c>
      <c r="C31" s="85">
        <v>0</v>
      </c>
      <c r="D31" s="87">
        <v>0</v>
      </c>
      <c r="E31" s="87">
        <v>0</v>
      </c>
      <c r="F31" s="87">
        <v>0</v>
      </c>
      <c r="G31" s="87">
        <v>0</v>
      </c>
      <c r="H31" s="87">
        <v>0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1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18">
        <v>1</v>
      </c>
      <c r="AE31" s="18">
        <v>0</v>
      </c>
    </row>
    <row r="32" spans="1:31" ht="17.25" customHeight="1">
      <c r="A32" s="83" t="s">
        <v>263</v>
      </c>
      <c r="B32" s="84">
        <v>1</v>
      </c>
      <c r="C32" s="85">
        <v>0</v>
      </c>
      <c r="D32" s="87">
        <v>1</v>
      </c>
      <c r="E32" s="87">
        <v>0</v>
      </c>
      <c r="F32" s="87">
        <v>1</v>
      </c>
      <c r="G32" s="87">
        <v>0</v>
      </c>
      <c r="H32" s="87">
        <v>1</v>
      </c>
      <c r="I32" s="87">
        <v>0</v>
      </c>
      <c r="J32" s="87">
        <v>3</v>
      </c>
      <c r="K32" s="87">
        <v>0</v>
      </c>
      <c r="L32" s="87">
        <v>1</v>
      </c>
      <c r="M32" s="87">
        <v>0</v>
      </c>
      <c r="N32" s="87">
        <v>1</v>
      </c>
      <c r="O32" s="87">
        <v>0</v>
      </c>
      <c r="P32" s="87">
        <v>2</v>
      </c>
      <c r="Q32" s="87">
        <v>0</v>
      </c>
      <c r="R32" s="87">
        <v>5</v>
      </c>
      <c r="S32" s="87">
        <v>0</v>
      </c>
      <c r="T32" s="87">
        <v>4</v>
      </c>
      <c r="U32" s="87">
        <v>0</v>
      </c>
      <c r="V32" s="87">
        <v>1</v>
      </c>
      <c r="W32" s="87">
        <v>0</v>
      </c>
      <c r="X32" s="87">
        <v>1</v>
      </c>
      <c r="Y32" s="87">
        <v>1</v>
      </c>
      <c r="Z32" s="87">
        <v>1</v>
      </c>
      <c r="AA32" s="87">
        <v>0</v>
      </c>
      <c r="AB32" s="87">
        <v>1</v>
      </c>
      <c r="AC32" s="87">
        <v>0</v>
      </c>
      <c r="AD32" s="18">
        <v>24</v>
      </c>
      <c r="AE32" s="18">
        <v>1</v>
      </c>
    </row>
    <row r="33" spans="1:32" ht="17.25" customHeight="1">
      <c r="A33" s="83" t="s">
        <v>264</v>
      </c>
      <c r="B33" s="84">
        <v>7</v>
      </c>
      <c r="C33" s="85">
        <v>0</v>
      </c>
      <c r="D33" s="87">
        <v>12</v>
      </c>
      <c r="E33" s="87">
        <v>0</v>
      </c>
      <c r="F33" s="87">
        <v>2</v>
      </c>
      <c r="G33" s="87">
        <v>0</v>
      </c>
      <c r="H33" s="87">
        <v>1</v>
      </c>
      <c r="I33" s="87">
        <v>1</v>
      </c>
      <c r="J33" s="87">
        <v>15</v>
      </c>
      <c r="K33" s="87">
        <v>1</v>
      </c>
      <c r="L33" s="87">
        <v>7</v>
      </c>
      <c r="M33" s="87">
        <v>0</v>
      </c>
      <c r="N33" s="87">
        <v>6</v>
      </c>
      <c r="O33" s="87">
        <v>0</v>
      </c>
      <c r="P33" s="87">
        <v>24</v>
      </c>
      <c r="Q33" s="87">
        <v>6</v>
      </c>
      <c r="R33" s="87">
        <v>6</v>
      </c>
      <c r="S33" s="87">
        <v>0</v>
      </c>
      <c r="T33" s="87">
        <v>4</v>
      </c>
      <c r="U33" s="87">
        <v>0</v>
      </c>
      <c r="V33" s="87">
        <v>10</v>
      </c>
      <c r="W33" s="87">
        <v>2</v>
      </c>
      <c r="X33" s="87">
        <v>12</v>
      </c>
      <c r="Y33" s="87">
        <v>1</v>
      </c>
      <c r="Z33" s="87">
        <v>1</v>
      </c>
      <c r="AA33" s="87">
        <v>0</v>
      </c>
      <c r="AB33" s="87">
        <v>9</v>
      </c>
      <c r="AC33" s="87">
        <v>0</v>
      </c>
      <c r="AD33" s="18">
        <v>116</v>
      </c>
      <c r="AE33" s="18">
        <v>11</v>
      </c>
    </row>
    <row r="34" spans="1:32" ht="17.25" customHeight="1">
      <c r="A34" s="83" t="s">
        <v>265</v>
      </c>
      <c r="B34" s="84">
        <v>0</v>
      </c>
      <c r="C34" s="85">
        <v>0</v>
      </c>
      <c r="D34" s="87">
        <v>0</v>
      </c>
      <c r="E34" s="87">
        <v>0</v>
      </c>
      <c r="F34" s="87">
        <v>0</v>
      </c>
      <c r="G34" s="87">
        <v>0</v>
      </c>
      <c r="H34" s="87">
        <v>0</v>
      </c>
      <c r="I34" s="87">
        <v>0</v>
      </c>
      <c r="J34" s="87">
        <v>3</v>
      </c>
      <c r="K34" s="87">
        <v>1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1</v>
      </c>
      <c r="Y34" s="87">
        <v>0</v>
      </c>
      <c r="Z34" s="87">
        <v>0</v>
      </c>
      <c r="AA34" s="87">
        <v>0</v>
      </c>
      <c r="AB34" s="87">
        <v>0</v>
      </c>
      <c r="AC34" s="87">
        <v>0</v>
      </c>
      <c r="AD34" s="18">
        <v>4</v>
      </c>
      <c r="AE34" s="18">
        <v>1</v>
      </c>
    </row>
    <row r="35" spans="1:32" ht="17.25" customHeight="1">
      <c r="A35" s="83" t="s">
        <v>266</v>
      </c>
      <c r="B35" s="84">
        <v>0</v>
      </c>
      <c r="C35" s="85">
        <v>0</v>
      </c>
      <c r="D35" s="87">
        <v>1</v>
      </c>
      <c r="E35" s="87">
        <v>0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0</v>
      </c>
      <c r="AD35" s="18">
        <v>1</v>
      </c>
      <c r="AE35" s="18">
        <v>0</v>
      </c>
    </row>
    <row r="36" spans="1:32" ht="17.25" customHeight="1">
      <c r="A36" s="83" t="s">
        <v>267</v>
      </c>
      <c r="B36" s="84">
        <v>1</v>
      </c>
      <c r="C36" s="85">
        <v>0</v>
      </c>
      <c r="D36" s="87">
        <v>3</v>
      </c>
      <c r="E36" s="87">
        <v>0</v>
      </c>
      <c r="F36" s="87">
        <v>0</v>
      </c>
      <c r="G36" s="87">
        <v>0</v>
      </c>
      <c r="H36" s="87">
        <v>0</v>
      </c>
      <c r="I36" s="87">
        <v>0</v>
      </c>
      <c r="J36" s="87">
        <v>3</v>
      </c>
      <c r="K36" s="87">
        <v>0</v>
      </c>
      <c r="L36" s="87">
        <v>0</v>
      </c>
      <c r="M36" s="87">
        <v>0</v>
      </c>
      <c r="N36" s="87">
        <v>2</v>
      </c>
      <c r="O36" s="87">
        <v>0</v>
      </c>
      <c r="P36" s="87">
        <v>3</v>
      </c>
      <c r="Q36" s="87">
        <v>0</v>
      </c>
      <c r="R36" s="87">
        <v>1</v>
      </c>
      <c r="S36" s="87">
        <v>0</v>
      </c>
      <c r="T36" s="87">
        <v>1</v>
      </c>
      <c r="U36" s="87">
        <v>0</v>
      </c>
      <c r="V36" s="87">
        <v>3</v>
      </c>
      <c r="W36" s="87">
        <v>0</v>
      </c>
      <c r="X36" s="87">
        <v>3</v>
      </c>
      <c r="Y36" s="87">
        <v>0</v>
      </c>
      <c r="Z36" s="87">
        <v>0</v>
      </c>
      <c r="AA36" s="87">
        <v>0</v>
      </c>
      <c r="AB36" s="87">
        <v>2</v>
      </c>
      <c r="AC36" s="87">
        <v>0</v>
      </c>
      <c r="AD36" s="18">
        <v>22</v>
      </c>
      <c r="AE36" s="18">
        <v>0</v>
      </c>
    </row>
    <row r="37" spans="1:32" ht="17.25" customHeight="1">
      <c r="A37" s="83" t="s">
        <v>268</v>
      </c>
      <c r="B37" s="84">
        <v>4</v>
      </c>
      <c r="C37" s="85">
        <v>0</v>
      </c>
      <c r="D37" s="87">
        <v>7</v>
      </c>
      <c r="E37" s="87">
        <v>1</v>
      </c>
      <c r="F37" s="87">
        <v>2</v>
      </c>
      <c r="G37" s="87">
        <v>0</v>
      </c>
      <c r="H37" s="87">
        <v>1</v>
      </c>
      <c r="I37" s="87">
        <v>0</v>
      </c>
      <c r="J37" s="87">
        <v>9</v>
      </c>
      <c r="K37" s="87">
        <v>0</v>
      </c>
      <c r="L37" s="87">
        <v>3</v>
      </c>
      <c r="M37" s="87">
        <v>0</v>
      </c>
      <c r="N37" s="87">
        <v>4</v>
      </c>
      <c r="O37" s="87">
        <v>0</v>
      </c>
      <c r="P37" s="87">
        <v>7</v>
      </c>
      <c r="Q37" s="87">
        <v>3</v>
      </c>
      <c r="R37" s="87">
        <v>4</v>
      </c>
      <c r="S37" s="87">
        <v>0</v>
      </c>
      <c r="T37" s="87">
        <v>4</v>
      </c>
      <c r="U37" s="87">
        <v>0</v>
      </c>
      <c r="V37" s="87">
        <v>9</v>
      </c>
      <c r="W37" s="87">
        <v>1</v>
      </c>
      <c r="X37" s="87">
        <v>9</v>
      </c>
      <c r="Y37" s="87">
        <v>0</v>
      </c>
      <c r="Z37" s="87">
        <v>1</v>
      </c>
      <c r="AA37" s="87">
        <v>0</v>
      </c>
      <c r="AB37" s="87">
        <v>5</v>
      </c>
      <c r="AC37" s="87">
        <v>0</v>
      </c>
      <c r="AD37" s="18">
        <v>69</v>
      </c>
      <c r="AE37" s="18">
        <v>5</v>
      </c>
    </row>
    <row r="38" spans="1:32" ht="17.25" customHeight="1">
      <c r="A38" s="83" t="s">
        <v>269</v>
      </c>
      <c r="B38" s="84">
        <v>6</v>
      </c>
      <c r="C38" s="85">
        <v>0</v>
      </c>
      <c r="D38" s="87">
        <v>14</v>
      </c>
      <c r="E38" s="87">
        <v>2</v>
      </c>
      <c r="F38" s="87">
        <v>0</v>
      </c>
      <c r="G38" s="87">
        <v>0</v>
      </c>
      <c r="H38" s="87">
        <v>0</v>
      </c>
      <c r="I38" s="87">
        <v>0</v>
      </c>
      <c r="J38" s="87">
        <v>8</v>
      </c>
      <c r="K38" s="87">
        <v>2</v>
      </c>
      <c r="L38" s="87">
        <v>8</v>
      </c>
      <c r="M38" s="87">
        <v>1</v>
      </c>
      <c r="N38" s="87">
        <v>8</v>
      </c>
      <c r="O38" s="87">
        <v>1</v>
      </c>
      <c r="P38" s="87">
        <v>18</v>
      </c>
      <c r="Q38" s="87">
        <v>0</v>
      </c>
      <c r="R38" s="87">
        <v>6</v>
      </c>
      <c r="S38" s="87">
        <v>0</v>
      </c>
      <c r="T38" s="87">
        <v>6</v>
      </c>
      <c r="U38" s="87">
        <v>0</v>
      </c>
      <c r="V38" s="87">
        <v>15</v>
      </c>
      <c r="W38" s="87">
        <v>3</v>
      </c>
      <c r="X38" s="87">
        <v>12</v>
      </c>
      <c r="Y38" s="87">
        <v>2</v>
      </c>
      <c r="Z38" s="87">
        <v>0</v>
      </c>
      <c r="AA38" s="87">
        <v>0</v>
      </c>
      <c r="AB38" s="87">
        <v>6</v>
      </c>
      <c r="AC38" s="87">
        <v>0</v>
      </c>
      <c r="AD38" s="18">
        <v>107</v>
      </c>
      <c r="AE38" s="18">
        <v>11</v>
      </c>
    </row>
    <row r="39" spans="1:32" ht="17.25" customHeight="1">
      <c r="A39" s="83" t="s">
        <v>270</v>
      </c>
      <c r="B39" s="84">
        <v>19</v>
      </c>
      <c r="C39" s="85">
        <v>1</v>
      </c>
      <c r="D39" s="87">
        <v>28</v>
      </c>
      <c r="E39" s="87">
        <v>0</v>
      </c>
      <c r="F39" s="87">
        <v>7</v>
      </c>
      <c r="G39" s="87">
        <v>0</v>
      </c>
      <c r="H39" s="87">
        <v>8</v>
      </c>
      <c r="I39" s="87">
        <v>0</v>
      </c>
      <c r="J39" s="87">
        <v>37</v>
      </c>
      <c r="K39" s="87">
        <v>1</v>
      </c>
      <c r="L39" s="87">
        <v>15</v>
      </c>
      <c r="M39" s="87">
        <v>1</v>
      </c>
      <c r="N39" s="87">
        <v>16</v>
      </c>
      <c r="O39" s="87">
        <v>3</v>
      </c>
      <c r="P39" s="87">
        <v>32</v>
      </c>
      <c r="Q39" s="87">
        <v>3</v>
      </c>
      <c r="R39" s="87">
        <v>12</v>
      </c>
      <c r="S39" s="87">
        <v>0</v>
      </c>
      <c r="T39" s="87">
        <v>11</v>
      </c>
      <c r="U39" s="87">
        <v>2</v>
      </c>
      <c r="V39" s="87">
        <v>18</v>
      </c>
      <c r="W39" s="87">
        <v>2</v>
      </c>
      <c r="X39" s="87">
        <v>24</v>
      </c>
      <c r="Y39" s="87">
        <v>3</v>
      </c>
      <c r="Z39" s="87">
        <v>7</v>
      </c>
      <c r="AA39" s="87">
        <v>0</v>
      </c>
      <c r="AB39" s="87">
        <v>23</v>
      </c>
      <c r="AC39" s="87">
        <v>0</v>
      </c>
      <c r="AD39" s="18">
        <v>257</v>
      </c>
      <c r="AE39" s="18">
        <v>16</v>
      </c>
    </row>
    <row r="40" spans="1:32" ht="17.25" customHeight="1">
      <c r="A40" s="83" t="s">
        <v>271</v>
      </c>
      <c r="B40" s="84">
        <v>0</v>
      </c>
      <c r="C40" s="85">
        <v>0</v>
      </c>
      <c r="D40" s="87">
        <v>4</v>
      </c>
      <c r="E40" s="87">
        <v>3</v>
      </c>
      <c r="F40" s="87">
        <v>0</v>
      </c>
      <c r="G40" s="87">
        <v>0</v>
      </c>
      <c r="H40" s="87">
        <v>0</v>
      </c>
      <c r="I40" s="87">
        <v>0</v>
      </c>
      <c r="J40" s="87">
        <v>4</v>
      </c>
      <c r="K40" s="87">
        <v>2</v>
      </c>
      <c r="L40" s="87">
        <v>0</v>
      </c>
      <c r="M40" s="87">
        <v>0</v>
      </c>
      <c r="N40" s="87">
        <v>0</v>
      </c>
      <c r="O40" s="87">
        <v>0</v>
      </c>
      <c r="P40" s="87">
        <v>7</v>
      </c>
      <c r="Q40" s="87">
        <v>1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6</v>
      </c>
      <c r="Y40" s="87">
        <v>2</v>
      </c>
      <c r="Z40" s="87">
        <v>0</v>
      </c>
      <c r="AA40" s="87">
        <v>0</v>
      </c>
      <c r="AB40" s="87">
        <v>0</v>
      </c>
      <c r="AC40" s="87">
        <v>0</v>
      </c>
      <c r="AD40" s="18">
        <v>21</v>
      </c>
      <c r="AE40" s="18">
        <v>8</v>
      </c>
    </row>
    <row r="41" spans="1:32" ht="17.25" customHeight="1">
      <c r="A41" s="83" t="s">
        <v>272</v>
      </c>
      <c r="B41" s="84">
        <v>0</v>
      </c>
      <c r="C41" s="85">
        <v>0</v>
      </c>
      <c r="D41" s="87">
        <v>3</v>
      </c>
      <c r="E41" s="87">
        <v>2</v>
      </c>
      <c r="F41" s="87">
        <v>0</v>
      </c>
      <c r="G41" s="87">
        <v>0</v>
      </c>
      <c r="H41" s="87">
        <v>0</v>
      </c>
      <c r="I41" s="87">
        <v>0</v>
      </c>
      <c r="J41" s="87">
        <v>3</v>
      </c>
      <c r="K41" s="87">
        <v>0</v>
      </c>
      <c r="L41" s="87">
        <v>1</v>
      </c>
      <c r="M41" s="87">
        <v>0</v>
      </c>
      <c r="N41" s="87">
        <v>2</v>
      </c>
      <c r="O41" s="87">
        <v>0</v>
      </c>
      <c r="P41" s="87">
        <v>4</v>
      </c>
      <c r="Q41" s="87">
        <v>1</v>
      </c>
      <c r="R41" s="87">
        <v>1</v>
      </c>
      <c r="S41" s="87">
        <v>0</v>
      </c>
      <c r="T41" s="87">
        <v>1</v>
      </c>
      <c r="U41" s="87">
        <v>0</v>
      </c>
      <c r="V41" s="87">
        <v>4</v>
      </c>
      <c r="W41" s="87">
        <v>0</v>
      </c>
      <c r="X41" s="87">
        <v>5</v>
      </c>
      <c r="Y41" s="87">
        <v>0</v>
      </c>
      <c r="Z41" s="87">
        <v>1</v>
      </c>
      <c r="AA41" s="87">
        <v>0</v>
      </c>
      <c r="AB41" s="87">
        <v>0</v>
      </c>
      <c r="AC41" s="87">
        <v>0</v>
      </c>
      <c r="AD41" s="18">
        <v>25</v>
      </c>
      <c r="AE41" s="18">
        <v>3</v>
      </c>
      <c r="AF41" s="89"/>
    </row>
    <row r="42" spans="1:32" ht="17.25" customHeight="1">
      <c r="A42" s="83" t="s">
        <v>273</v>
      </c>
      <c r="B42" s="84">
        <v>4</v>
      </c>
      <c r="C42" s="85">
        <v>0</v>
      </c>
      <c r="D42" s="87">
        <v>6</v>
      </c>
      <c r="E42" s="87">
        <v>3</v>
      </c>
      <c r="F42" s="87">
        <v>2</v>
      </c>
      <c r="G42" s="87">
        <v>0</v>
      </c>
      <c r="H42" s="87">
        <v>2</v>
      </c>
      <c r="I42" s="87">
        <v>0</v>
      </c>
      <c r="J42" s="87">
        <v>7</v>
      </c>
      <c r="K42" s="87">
        <v>0</v>
      </c>
      <c r="L42" s="87">
        <v>4</v>
      </c>
      <c r="M42" s="87">
        <v>0</v>
      </c>
      <c r="N42" s="87">
        <v>3</v>
      </c>
      <c r="O42" s="87">
        <v>1</v>
      </c>
      <c r="P42" s="87">
        <v>8</v>
      </c>
      <c r="Q42" s="87">
        <v>0</v>
      </c>
      <c r="R42" s="87">
        <v>3</v>
      </c>
      <c r="S42" s="87">
        <v>0</v>
      </c>
      <c r="T42" s="87">
        <v>3</v>
      </c>
      <c r="U42" s="87">
        <v>2</v>
      </c>
      <c r="V42" s="87">
        <v>7</v>
      </c>
      <c r="W42" s="87">
        <v>1</v>
      </c>
      <c r="X42" s="87">
        <v>9</v>
      </c>
      <c r="Y42" s="87">
        <v>0</v>
      </c>
      <c r="Z42" s="87">
        <v>1</v>
      </c>
      <c r="AA42" s="87">
        <v>0</v>
      </c>
      <c r="AB42" s="87">
        <v>4</v>
      </c>
      <c r="AC42" s="87">
        <v>0</v>
      </c>
      <c r="AD42" s="18">
        <v>63</v>
      </c>
      <c r="AE42" s="18">
        <v>7</v>
      </c>
    </row>
    <row r="43" spans="1:32" ht="17.25" customHeight="1">
      <c r="A43" s="83" t="s">
        <v>274</v>
      </c>
      <c r="B43" s="84">
        <v>5</v>
      </c>
      <c r="C43" s="85">
        <v>0</v>
      </c>
      <c r="D43" s="87">
        <v>10</v>
      </c>
      <c r="E43" s="87">
        <v>1</v>
      </c>
      <c r="F43" s="87">
        <v>0</v>
      </c>
      <c r="G43" s="87">
        <v>0</v>
      </c>
      <c r="H43" s="87">
        <v>0</v>
      </c>
      <c r="I43" s="87">
        <v>0</v>
      </c>
      <c r="J43" s="87">
        <v>6</v>
      </c>
      <c r="K43" s="87">
        <v>1</v>
      </c>
      <c r="L43" s="87">
        <v>4</v>
      </c>
      <c r="M43" s="87">
        <v>0</v>
      </c>
      <c r="N43" s="87">
        <v>6</v>
      </c>
      <c r="O43" s="87">
        <v>1</v>
      </c>
      <c r="P43" s="87">
        <v>11</v>
      </c>
      <c r="Q43" s="87">
        <v>2</v>
      </c>
      <c r="R43" s="87">
        <v>5</v>
      </c>
      <c r="S43" s="87">
        <v>0</v>
      </c>
      <c r="T43" s="87">
        <v>5</v>
      </c>
      <c r="U43" s="87">
        <v>1</v>
      </c>
      <c r="V43" s="87">
        <v>6</v>
      </c>
      <c r="W43" s="87">
        <v>1</v>
      </c>
      <c r="X43" s="87">
        <v>8</v>
      </c>
      <c r="Y43" s="87">
        <v>2</v>
      </c>
      <c r="Z43" s="87">
        <v>0</v>
      </c>
      <c r="AA43" s="87">
        <v>0</v>
      </c>
      <c r="AB43" s="87">
        <v>7</v>
      </c>
      <c r="AC43" s="87">
        <v>1</v>
      </c>
      <c r="AD43" s="18">
        <v>73</v>
      </c>
      <c r="AE43" s="18">
        <v>10</v>
      </c>
    </row>
    <row r="44" spans="1:32" ht="17.25" customHeight="1">
      <c r="A44" s="83" t="s">
        <v>276</v>
      </c>
      <c r="B44" s="84">
        <v>5</v>
      </c>
      <c r="C44" s="85">
        <v>0</v>
      </c>
      <c r="D44" s="87">
        <v>13</v>
      </c>
      <c r="E44" s="87">
        <v>0</v>
      </c>
      <c r="F44" s="87">
        <v>0</v>
      </c>
      <c r="G44" s="87">
        <v>0</v>
      </c>
      <c r="H44" s="87">
        <v>0</v>
      </c>
      <c r="I44" s="87">
        <v>0</v>
      </c>
      <c r="J44" s="87">
        <v>14</v>
      </c>
      <c r="K44" s="87">
        <v>0</v>
      </c>
      <c r="L44" s="87">
        <v>6</v>
      </c>
      <c r="M44" s="87">
        <v>0</v>
      </c>
      <c r="N44" s="87">
        <v>6</v>
      </c>
      <c r="O44" s="87">
        <v>0</v>
      </c>
      <c r="P44" s="87">
        <v>15</v>
      </c>
      <c r="Q44" s="87">
        <v>1</v>
      </c>
      <c r="R44" s="87">
        <v>1</v>
      </c>
      <c r="S44" s="87">
        <v>0</v>
      </c>
      <c r="T44" s="87">
        <v>4</v>
      </c>
      <c r="U44" s="87">
        <v>0</v>
      </c>
      <c r="V44" s="87">
        <v>9</v>
      </c>
      <c r="W44" s="87">
        <v>1</v>
      </c>
      <c r="X44" s="87">
        <v>13</v>
      </c>
      <c r="Y44" s="87">
        <v>0</v>
      </c>
      <c r="Z44" s="87">
        <v>0</v>
      </c>
      <c r="AA44" s="87">
        <v>0</v>
      </c>
      <c r="AB44" s="87">
        <v>5</v>
      </c>
      <c r="AC44" s="87">
        <v>0</v>
      </c>
      <c r="AD44" s="18">
        <v>91</v>
      </c>
      <c r="AE44" s="18">
        <v>2</v>
      </c>
    </row>
    <row r="45" spans="1:32" ht="17.25" customHeight="1">
      <c r="A45" s="83" t="s">
        <v>277</v>
      </c>
      <c r="B45" s="84">
        <v>0</v>
      </c>
      <c r="C45" s="85">
        <v>0</v>
      </c>
      <c r="D45" s="87">
        <v>6</v>
      </c>
      <c r="E45" s="87">
        <v>0</v>
      </c>
      <c r="F45" s="87">
        <v>0</v>
      </c>
      <c r="G45" s="87">
        <v>0</v>
      </c>
      <c r="H45" s="87">
        <v>0</v>
      </c>
      <c r="I45" s="87">
        <v>0</v>
      </c>
      <c r="J45" s="87">
        <v>8</v>
      </c>
      <c r="K45" s="87">
        <v>2</v>
      </c>
      <c r="L45" s="87">
        <v>0</v>
      </c>
      <c r="M45" s="87">
        <v>0</v>
      </c>
      <c r="N45" s="87">
        <v>0</v>
      </c>
      <c r="O45" s="87">
        <v>0</v>
      </c>
      <c r="P45" s="87">
        <v>9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3</v>
      </c>
      <c r="W45" s="87">
        <v>0</v>
      </c>
      <c r="X45" s="87">
        <v>7</v>
      </c>
      <c r="Y45" s="87">
        <v>1</v>
      </c>
      <c r="Z45" s="87">
        <v>0</v>
      </c>
      <c r="AA45" s="87">
        <v>0</v>
      </c>
      <c r="AB45" s="87">
        <v>0</v>
      </c>
      <c r="AC45" s="87">
        <v>0</v>
      </c>
      <c r="AD45" s="18">
        <v>33</v>
      </c>
      <c r="AE45" s="18">
        <v>3</v>
      </c>
    </row>
    <row r="46" spans="1:32" ht="17.25" customHeight="1">
      <c r="A46" s="83" t="s">
        <v>278</v>
      </c>
      <c r="B46" s="84">
        <v>1</v>
      </c>
      <c r="C46" s="85">
        <v>0</v>
      </c>
      <c r="D46" s="87">
        <v>6</v>
      </c>
      <c r="E46" s="87">
        <v>2</v>
      </c>
      <c r="F46" s="87">
        <v>0</v>
      </c>
      <c r="G46" s="87">
        <v>0</v>
      </c>
      <c r="H46" s="87">
        <v>0</v>
      </c>
      <c r="I46" s="87">
        <v>0</v>
      </c>
      <c r="J46" s="87">
        <v>5</v>
      </c>
      <c r="K46" s="87">
        <v>0</v>
      </c>
      <c r="L46" s="87">
        <v>2</v>
      </c>
      <c r="M46" s="87">
        <v>0</v>
      </c>
      <c r="N46" s="87">
        <v>1</v>
      </c>
      <c r="O46" s="87">
        <v>0</v>
      </c>
      <c r="P46" s="87">
        <v>4</v>
      </c>
      <c r="Q46" s="87">
        <v>0</v>
      </c>
      <c r="R46" s="87">
        <v>2</v>
      </c>
      <c r="S46" s="87">
        <v>0</v>
      </c>
      <c r="T46" s="87">
        <v>1</v>
      </c>
      <c r="U46" s="87">
        <v>0</v>
      </c>
      <c r="V46" s="87">
        <v>4</v>
      </c>
      <c r="W46" s="87">
        <v>0</v>
      </c>
      <c r="X46" s="87">
        <v>4</v>
      </c>
      <c r="Y46" s="87">
        <v>1</v>
      </c>
      <c r="Z46" s="87">
        <v>0</v>
      </c>
      <c r="AA46" s="87">
        <v>0</v>
      </c>
      <c r="AB46" s="87">
        <v>2</v>
      </c>
      <c r="AC46" s="87">
        <v>0</v>
      </c>
      <c r="AD46" s="18">
        <v>32</v>
      </c>
      <c r="AE46" s="18">
        <v>3</v>
      </c>
    </row>
    <row r="47" spans="1:32" ht="17.25" customHeight="1">
      <c r="A47" s="83" t="s">
        <v>279</v>
      </c>
      <c r="B47" s="84">
        <v>6</v>
      </c>
      <c r="C47" s="85">
        <v>0</v>
      </c>
      <c r="D47" s="87">
        <v>12</v>
      </c>
      <c r="E47" s="87">
        <v>2</v>
      </c>
      <c r="F47" s="87">
        <v>0</v>
      </c>
      <c r="G47" s="87">
        <v>0</v>
      </c>
      <c r="H47" s="87">
        <v>0</v>
      </c>
      <c r="I47" s="87">
        <v>0</v>
      </c>
      <c r="J47" s="87">
        <v>10</v>
      </c>
      <c r="K47" s="87">
        <v>1</v>
      </c>
      <c r="L47" s="87">
        <v>6</v>
      </c>
      <c r="M47" s="87">
        <v>0</v>
      </c>
      <c r="N47" s="87">
        <v>5</v>
      </c>
      <c r="O47" s="87">
        <v>0</v>
      </c>
      <c r="P47" s="87">
        <v>15</v>
      </c>
      <c r="Q47" s="87">
        <v>3</v>
      </c>
      <c r="R47" s="87">
        <v>6</v>
      </c>
      <c r="S47" s="87">
        <v>1</v>
      </c>
      <c r="T47" s="87">
        <v>4</v>
      </c>
      <c r="U47" s="87">
        <v>0</v>
      </c>
      <c r="V47" s="87">
        <v>9</v>
      </c>
      <c r="W47" s="87">
        <v>3</v>
      </c>
      <c r="X47" s="87">
        <v>14</v>
      </c>
      <c r="Y47" s="87">
        <v>1</v>
      </c>
      <c r="Z47" s="87">
        <v>0</v>
      </c>
      <c r="AA47" s="87">
        <v>0</v>
      </c>
      <c r="AB47" s="87">
        <v>4</v>
      </c>
      <c r="AC47" s="87">
        <v>0</v>
      </c>
      <c r="AD47" s="18">
        <v>91</v>
      </c>
      <c r="AE47" s="18">
        <v>11</v>
      </c>
    </row>
    <row r="48" spans="1:32" ht="17.25" customHeight="1">
      <c r="A48" s="83" t="s">
        <v>280</v>
      </c>
      <c r="B48" s="84">
        <v>14</v>
      </c>
      <c r="C48" s="85">
        <v>0</v>
      </c>
      <c r="D48" s="87">
        <v>25</v>
      </c>
      <c r="E48" s="87">
        <v>4</v>
      </c>
      <c r="F48" s="87">
        <v>7</v>
      </c>
      <c r="G48" s="87">
        <v>0</v>
      </c>
      <c r="H48" s="87">
        <v>6</v>
      </c>
      <c r="I48" s="87">
        <v>1</v>
      </c>
      <c r="J48" s="87">
        <v>25</v>
      </c>
      <c r="K48" s="87">
        <v>0</v>
      </c>
      <c r="L48" s="87">
        <v>11</v>
      </c>
      <c r="M48" s="87">
        <v>1</v>
      </c>
      <c r="N48" s="87">
        <v>16</v>
      </c>
      <c r="O48" s="87">
        <v>0</v>
      </c>
      <c r="P48" s="87">
        <v>26</v>
      </c>
      <c r="Q48" s="87">
        <v>0</v>
      </c>
      <c r="R48" s="87">
        <v>13</v>
      </c>
      <c r="S48" s="87">
        <v>0</v>
      </c>
      <c r="T48" s="87">
        <v>9</v>
      </c>
      <c r="U48" s="87">
        <v>0</v>
      </c>
      <c r="V48" s="87">
        <v>22</v>
      </c>
      <c r="W48" s="87">
        <v>2</v>
      </c>
      <c r="X48" s="87">
        <v>20</v>
      </c>
      <c r="Y48" s="87">
        <v>1</v>
      </c>
      <c r="Z48" s="87">
        <v>6</v>
      </c>
      <c r="AA48" s="87">
        <v>0</v>
      </c>
      <c r="AB48" s="87">
        <v>17</v>
      </c>
      <c r="AC48" s="87">
        <v>0</v>
      </c>
      <c r="AD48" s="18">
        <v>217</v>
      </c>
      <c r="AE48" s="18">
        <v>9</v>
      </c>
    </row>
    <row r="49" spans="1:31" ht="17.25" customHeight="1">
      <c r="A49" s="83" t="s">
        <v>281</v>
      </c>
      <c r="B49" s="84">
        <v>0</v>
      </c>
      <c r="C49" s="85">
        <v>0</v>
      </c>
      <c r="D49" s="87">
        <v>0</v>
      </c>
      <c r="E49" s="87">
        <v>0</v>
      </c>
      <c r="F49" s="87">
        <v>0</v>
      </c>
      <c r="G49" s="87">
        <v>0</v>
      </c>
      <c r="H49" s="87">
        <v>0</v>
      </c>
      <c r="I49" s="87">
        <v>0</v>
      </c>
      <c r="J49" s="87">
        <v>1</v>
      </c>
      <c r="K49" s="87">
        <v>0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18">
        <v>1</v>
      </c>
      <c r="AE49" s="18">
        <v>0</v>
      </c>
    </row>
    <row r="50" spans="1:31" ht="17.25" customHeight="1">
      <c r="A50" s="83" t="s">
        <v>282</v>
      </c>
      <c r="B50" s="84">
        <v>9</v>
      </c>
      <c r="C50" s="85">
        <v>0</v>
      </c>
      <c r="D50" s="87">
        <v>22</v>
      </c>
      <c r="E50" s="87">
        <v>2</v>
      </c>
      <c r="F50" s="87">
        <v>4</v>
      </c>
      <c r="G50" s="87">
        <v>0</v>
      </c>
      <c r="H50" s="87">
        <v>3</v>
      </c>
      <c r="I50" s="87">
        <v>1</v>
      </c>
      <c r="J50" s="87">
        <v>22</v>
      </c>
      <c r="K50" s="87">
        <v>2</v>
      </c>
      <c r="L50" s="87">
        <v>11</v>
      </c>
      <c r="M50" s="87">
        <v>2</v>
      </c>
      <c r="N50" s="87">
        <v>14</v>
      </c>
      <c r="O50" s="87">
        <v>0</v>
      </c>
      <c r="P50" s="87">
        <v>23</v>
      </c>
      <c r="Q50" s="87">
        <v>0</v>
      </c>
      <c r="R50" s="87">
        <v>12</v>
      </c>
      <c r="S50" s="87">
        <v>0</v>
      </c>
      <c r="T50" s="87">
        <v>6</v>
      </c>
      <c r="U50" s="87">
        <v>1</v>
      </c>
      <c r="V50" s="87">
        <v>15</v>
      </c>
      <c r="W50" s="87">
        <v>2</v>
      </c>
      <c r="X50" s="87">
        <v>18</v>
      </c>
      <c r="Y50" s="87">
        <v>1</v>
      </c>
      <c r="Z50" s="87">
        <v>3</v>
      </c>
      <c r="AA50" s="87">
        <v>0</v>
      </c>
      <c r="AB50" s="87">
        <v>10</v>
      </c>
      <c r="AC50" s="87">
        <v>0</v>
      </c>
      <c r="AD50" s="18">
        <v>172</v>
      </c>
      <c r="AE50" s="18">
        <v>11</v>
      </c>
    </row>
    <row r="51" spans="1:31" ht="17.25" customHeight="1">
      <c r="A51" s="83" t="s">
        <v>283</v>
      </c>
      <c r="B51" s="84">
        <v>5</v>
      </c>
      <c r="C51" s="85">
        <v>0</v>
      </c>
      <c r="D51" s="87">
        <v>10</v>
      </c>
      <c r="E51" s="87">
        <v>1</v>
      </c>
      <c r="F51" s="87">
        <v>2</v>
      </c>
      <c r="G51" s="87">
        <v>0</v>
      </c>
      <c r="H51" s="87">
        <v>1</v>
      </c>
      <c r="I51" s="87">
        <v>1</v>
      </c>
      <c r="J51" s="87">
        <v>8</v>
      </c>
      <c r="K51" s="87">
        <v>1</v>
      </c>
      <c r="L51" s="87">
        <v>4</v>
      </c>
      <c r="M51" s="87">
        <v>0</v>
      </c>
      <c r="N51" s="87">
        <v>6</v>
      </c>
      <c r="O51" s="87">
        <v>0</v>
      </c>
      <c r="P51" s="87">
        <v>13</v>
      </c>
      <c r="Q51" s="87">
        <v>1</v>
      </c>
      <c r="R51" s="87">
        <v>6</v>
      </c>
      <c r="S51" s="87">
        <v>0</v>
      </c>
      <c r="T51" s="87">
        <v>4</v>
      </c>
      <c r="U51" s="87">
        <v>0</v>
      </c>
      <c r="V51" s="87">
        <v>7</v>
      </c>
      <c r="W51" s="87">
        <v>2</v>
      </c>
      <c r="X51" s="87">
        <v>9</v>
      </c>
      <c r="Y51" s="87">
        <v>0</v>
      </c>
      <c r="Z51" s="87">
        <v>0</v>
      </c>
      <c r="AA51" s="87">
        <v>0</v>
      </c>
      <c r="AB51" s="87">
        <v>6</v>
      </c>
      <c r="AC51" s="87">
        <v>0</v>
      </c>
      <c r="AD51" s="18">
        <v>81</v>
      </c>
      <c r="AE51" s="18">
        <v>6</v>
      </c>
    </row>
    <row r="52" spans="1:31" ht="17.25" customHeight="1">
      <c r="A52" s="142" t="s">
        <v>258</v>
      </c>
      <c r="B52" s="84">
        <v>0</v>
      </c>
      <c r="C52" s="85">
        <v>0</v>
      </c>
      <c r="D52" s="87">
        <v>0</v>
      </c>
      <c r="E52" s="87">
        <v>0</v>
      </c>
      <c r="F52" s="87">
        <v>0</v>
      </c>
      <c r="G52" s="87">
        <v>0</v>
      </c>
      <c r="H52" s="87">
        <v>0</v>
      </c>
      <c r="I52" s="87">
        <v>0</v>
      </c>
      <c r="J52" s="87">
        <v>0</v>
      </c>
      <c r="K52" s="87">
        <v>0</v>
      </c>
      <c r="L52" s="87">
        <v>0</v>
      </c>
      <c r="M52" s="87">
        <v>0</v>
      </c>
      <c r="N52" s="87">
        <v>0</v>
      </c>
      <c r="O52" s="87">
        <v>0</v>
      </c>
      <c r="P52" s="87">
        <v>1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18">
        <v>1</v>
      </c>
      <c r="AE52" s="18">
        <v>0</v>
      </c>
    </row>
    <row r="53" spans="1:31" ht="17.25" customHeight="1">
      <c r="A53" s="142" t="s">
        <v>284</v>
      </c>
      <c r="B53" s="84">
        <v>0</v>
      </c>
      <c r="C53" s="85">
        <v>0</v>
      </c>
      <c r="D53" s="87">
        <v>6</v>
      </c>
      <c r="E53" s="87">
        <v>1</v>
      </c>
      <c r="F53" s="87">
        <v>0</v>
      </c>
      <c r="G53" s="87">
        <v>0</v>
      </c>
      <c r="H53" s="87">
        <v>0</v>
      </c>
      <c r="I53" s="87">
        <v>0</v>
      </c>
      <c r="J53" s="87">
        <v>6</v>
      </c>
      <c r="K53" s="87">
        <v>0</v>
      </c>
      <c r="L53" s="87">
        <v>0</v>
      </c>
      <c r="M53" s="87">
        <v>0</v>
      </c>
      <c r="N53" s="87">
        <v>0</v>
      </c>
      <c r="O53" s="87">
        <v>0</v>
      </c>
      <c r="P53" s="87">
        <v>6</v>
      </c>
      <c r="Q53" s="87">
        <v>3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10</v>
      </c>
      <c r="Y53" s="87">
        <v>1</v>
      </c>
      <c r="Z53" s="87">
        <v>0</v>
      </c>
      <c r="AA53" s="87">
        <v>0</v>
      </c>
      <c r="AB53" s="87">
        <v>3</v>
      </c>
      <c r="AC53" s="87">
        <v>0</v>
      </c>
      <c r="AD53" s="18">
        <v>31</v>
      </c>
      <c r="AE53" s="18">
        <v>5</v>
      </c>
    </row>
    <row r="54" spans="1:31" ht="17.25" customHeight="1">
      <c r="A54" s="83" t="s">
        <v>285</v>
      </c>
      <c r="B54" s="84">
        <v>5</v>
      </c>
      <c r="C54" s="85">
        <v>0</v>
      </c>
      <c r="D54" s="87">
        <v>14</v>
      </c>
      <c r="E54" s="87">
        <v>0</v>
      </c>
      <c r="F54" s="87">
        <v>3</v>
      </c>
      <c r="G54" s="87">
        <v>0</v>
      </c>
      <c r="H54" s="87">
        <v>2</v>
      </c>
      <c r="I54" s="87">
        <v>1</v>
      </c>
      <c r="J54" s="87">
        <v>11</v>
      </c>
      <c r="K54" s="87">
        <v>0</v>
      </c>
      <c r="L54" s="87">
        <v>5</v>
      </c>
      <c r="M54" s="87">
        <v>0</v>
      </c>
      <c r="N54" s="87">
        <v>7</v>
      </c>
      <c r="O54" s="87">
        <v>0</v>
      </c>
      <c r="P54" s="87">
        <v>19</v>
      </c>
      <c r="Q54" s="87">
        <v>1</v>
      </c>
      <c r="R54" s="87">
        <v>5</v>
      </c>
      <c r="S54" s="87">
        <v>0</v>
      </c>
      <c r="T54" s="87">
        <v>5</v>
      </c>
      <c r="U54" s="87">
        <v>0</v>
      </c>
      <c r="V54" s="87">
        <v>14</v>
      </c>
      <c r="W54" s="87">
        <v>0</v>
      </c>
      <c r="X54" s="87">
        <v>12</v>
      </c>
      <c r="Y54" s="87">
        <v>1</v>
      </c>
      <c r="Z54" s="87">
        <v>3</v>
      </c>
      <c r="AA54" s="87">
        <v>0</v>
      </c>
      <c r="AB54" s="87">
        <v>10</v>
      </c>
      <c r="AC54" s="87">
        <v>1</v>
      </c>
      <c r="AD54" s="18">
        <v>115</v>
      </c>
      <c r="AE54" s="18">
        <v>4</v>
      </c>
    </row>
    <row r="55" spans="1:31" ht="17.25" customHeight="1">
      <c r="A55" s="83" t="s">
        <v>286</v>
      </c>
      <c r="B55" s="84">
        <v>8</v>
      </c>
      <c r="C55" s="85">
        <v>0</v>
      </c>
      <c r="D55" s="87">
        <v>12</v>
      </c>
      <c r="E55" s="87">
        <v>6</v>
      </c>
      <c r="F55" s="87">
        <v>4</v>
      </c>
      <c r="G55" s="87">
        <v>1</v>
      </c>
      <c r="H55" s="87">
        <v>5</v>
      </c>
      <c r="I55" s="87">
        <v>1</v>
      </c>
      <c r="J55" s="87">
        <v>11</v>
      </c>
      <c r="K55" s="87">
        <v>9</v>
      </c>
      <c r="L55" s="87">
        <v>7</v>
      </c>
      <c r="M55" s="87">
        <v>0</v>
      </c>
      <c r="N55" s="87">
        <v>8</v>
      </c>
      <c r="O55" s="87">
        <v>1</v>
      </c>
      <c r="P55" s="87">
        <v>19</v>
      </c>
      <c r="Q55" s="87">
        <v>5</v>
      </c>
      <c r="R55" s="87">
        <v>10</v>
      </c>
      <c r="S55" s="87">
        <v>0</v>
      </c>
      <c r="T55" s="87">
        <v>5</v>
      </c>
      <c r="U55" s="87">
        <v>0</v>
      </c>
      <c r="V55" s="87">
        <v>14</v>
      </c>
      <c r="W55" s="87">
        <v>4</v>
      </c>
      <c r="X55" s="87">
        <v>17</v>
      </c>
      <c r="Y55" s="87">
        <v>3</v>
      </c>
      <c r="Z55" s="87">
        <v>4</v>
      </c>
      <c r="AA55" s="87">
        <v>2</v>
      </c>
      <c r="AB55" s="87">
        <v>8</v>
      </c>
      <c r="AC55" s="87">
        <v>0</v>
      </c>
      <c r="AD55" s="18">
        <v>132</v>
      </c>
      <c r="AE55" s="18">
        <v>32</v>
      </c>
    </row>
    <row r="56" spans="1:31" ht="17.25" customHeight="1">
      <c r="A56" s="142" t="s">
        <v>377</v>
      </c>
      <c r="B56" s="84">
        <v>0</v>
      </c>
      <c r="C56" s="85">
        <v>0</v>
      </c>
      <c r="D56" s="87">
        <v>6</v>
      </c>
      <c r="E56" s="87">
        <v>0</v>
      </c>
      <c r="F56" s="87">
        <v>0</v>
      </c>
      <c r="G56" s="87">
        <v>0</v>
      </c>
      <c r="H56" s="87">
        <v>0</v>
      </c>
      <c r="I56" s="87">
        <v>0</v>
      </c>
      <c r="J56" s="87">
        <v>5</v>
      </c>
      <c r="K56" s="87">
        <v>0</v>
      </c>
      <c r="L56" s="87">
        <v>0</v>
      </c>
      <c r="M56" s="87">
        <v>0</v>
      </c>
      <c r="N56" s="87">
        <v>0</v>
      </c>
      <c r="O56" s="87">
        <v>0</v>
      </c>
      <c r="P56" s="87">
        <v>7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5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18">
        <v>23</v>
      </c>
      <c r="AE56" s="18">
        <v>0</v>
      </c>
    </row>
    <row r="57" spans="1:31" ht="17.25" customHeight="1">
      <c r="A57" s="142" t="s">
        <v>275</v>
      </c>
      <c r="B57" s="84">
        <v>0</v>
      </c>
      <c r="C57" s="85">
        <v>0</v>
      </c>
      <c r="D57" s="87">
        <v>5</v>
      </c>
      <c r="E57" s="87">
        <v>0</v>
      </c>
      <c r="F57" s="87">
        <v>0</v>
      </c>
      <c r="G57" s="87">
        <v>0</v>
      </c>
      <c r="H57" s="87">
        <v>0</v>
      </c>
      <c r="I57" s="87">
        <v>0</v>
      </c>
      <c r="J57" s="87">
        <v>4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7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7</v>
      </c>
      <c r="W57" s="87">
        <v>0</v>
      </c>
      <c r="X57" s="87">
        <v>4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18">
        <v>27</v>
      </c>
      <c r="AE57" s="18">
        <v>0</v>
      </c>
    </row>
    <row r="58" spans="1:31" ht="17.25" customHeight="1">
      <c r="A58" s="83" t="s">
        <v>287</v>
      </c>
      <c r="B58" s="84">
        <v>4</v>
      </c>
      <c r="C58" s="85">
        <v>0</v>
      </c>
      <c r="D58" s="87">
        <v>12</v>
      </c>
      <c r="E58" s="87">
        <v>4</v>
      </c>
      <c r="F58" s="87">
        <v>1</v>
      </c>
      <c r="G58" s="87">
        <v>0</v>
      </c>
      <c r="H58" s="87">
        <v>1</v>
      </c>
      <c r="I58" s="87">
        <v>0</v>
      </c>
      <c r="J58" s="87">
        <v>12</v>
      </c>
      <c r="K58" s="87">
        <v>4</v>
      </c>
      <c r="L58" s="87">
        <v>5</v>
      </c>
      <c r="M58" s="87">
        <v>0</v>
      </c>
      <c r="N58" s="87">
        <v>8</v>
      </c>
      <c r="O58" s="87">
        <v>0</v>
      </c>
      <c r="P58" s="87">
        <v>18</v>
      </c>
      <c r="Q58" s="87">
        <v>2</v>
      </c>
      <c r="R58" s="87">
        <v>4</v>
      </c>
      <c r="S58" s="87">
        <v>0</v>
      </c>
      <c r="T58" s="87">
        <v>4</v>
      </c>
      <c r="U58" s="87">
        <v>0</v>
      </c>
      <c r="V58" s="87">
        <v>11</v>
      </c>
      <c r="W58" s="87">
        <v>1</v>
      </c>
      <c r="X58" s="87">
        <v>9</v>
      </c>
      <c r="Y58" s="87">
        <v>0</v>
      </c>
      <c r="Z58" s="87">
        <v>0</v>
      </c>
      <c r="AA58" s="87">
        <v>0</v>
      </c>
      <c r="AB58" s="87">
        <v>6</v>
      </c>
      <c r="AC58" s="87">
        <v>0</v>
      </c>
      <c r="AD58" s="18">
        <v>95</v>
      </c>
      <c r="AE58" s="18">
        <v>11</v>
      </c>
    </row>
    <row r="59" spans="1:31" ht="17.25" customHeight="1">
      <c r="A59" s="83" t="s">
        <v>288</v>
      </c>
      <c r="B59" s="84">
        <v>12</v>
      </c>
      <c r="C59" s="85">
        <v>0</v>
      </c>
      <c r="D59" s="87">
        <v>21</v>
      </c>
      <c r="E59" s="87">
        <v>1</v>
      </c>
      <c r="F59" s="87">
        <v>2</v>
      </c>
      <c r="G59" s="87">
        <v>1</v>
      </c>
      <c r="H59" s="87">
        <v>3</v>
      </c>
      <c r="I59" s="87">
        <v>0</v>
      </c>
      <c r="J59" s="87">
        <v>24</v>
      </c>
      <c r="K59" s="87">
        <v>2</v>
      </c>
      <c r="L59" s="87">
        <v>8</v>
      </c>
      <c r="M59" s="87">
        <v>1</v>
      </c>
      <c r="N59" s="87">
        <v>12</v>
      </c>
      <c r="O59" s="87">
        <v>0</v>
      </c>
      <c r="P59" s="87">
        <v>26</v>
      </c>
      <c r="Q59" s="87">
        <v>2</v>
      </c>
      <c r="R59" s="87">
        <v>10</v>
      </c>
      <c r="S59" s="87">
        <v>1</v>
      </c>
      <c r="T59" s="87">
        <v>4</v>
      </c>
      <c r="U59" s="87">
        <v>0</v>
      </c>
      <c r="V59" s="87">
        <v>17</v>
      </c>
      <c r="W59" s="87">
        <v>2</v>
      </c>
      <c r="X59" s="87">
        <v>19</v>
      </c>
      <c r="Y59" s="87">
        <v>2</v>
      </c>
      <c r="Z59" s="87">
        <v>2</v>
      </c>
      <c r="AA59" s="87">
        <v>0</v>
      </c>
      <c r="AB59" s="87">
        <v>11</v>
      </c>
      <c r="AC59" s="87">
        <v>2</v>
      </c>
      <c r="AD59" s="18">
        <v>171</v>
      </c>
      <c r="AE59" s="18">
        <v>14</v>
      </c>
    </row>
    <row r="60" spans="1:31" ht="17.25" customHeight="1">
      <c r="A60" s="83" t="s">
        <v>378</v>
      </c>
      <c r="B60" s="84">
        <v>1</v>
      </c>
      <c r="C60" s="85">
        <v>0</v>
      </c>
      <c r="D60" s="87">
        <v>3</v>
      </c>
      <c r="E60" s="87">
        <v>0</v>
      </c>
      <c r="F60" s="87">
        <v>0</v>
      </c>
      <c r="G60" s="87">
        <v>0</v>
      </c>
      <c r="H60" s="87">
        <v>0</v>
      </c>
      <c r="I60" s="87">
        <v>0</v>
      </c>
      <c r="J60" s="87">
        <v>2</v>
      </c>
      <c r="K60" s="87">
        <v>0</v>
      </c>
      <c r="L60" s="87">
        <v>1</v>
      </c>
      <c r="M60" s="87">
        <v>0</v>
      </c>
      <c r="N60" s="87">
        <v>2</v>
      </c>
      <c r="O60" s="87">
        <v>0</v>
      </c>
      <c r="P60" s="87">
        <v>2</v>
      </c>
      <c r="Q60" s="87">
        <v>0</v>
      </c>
      <c r="R60" s="87">
        <v>1</v>
      </c>
      <c r="S60" s="87">
        <v>0</v>
      </c>
      <c r="T60" s="87">
        <v>1</v>
      </c>
      <c r="U60" s="87">
        <v>0</v>
      </c>
      <c r="V60" s="87">
        <v>2</v>
      </c>
      <c r="W60" s="87">
        <v>0</v>
      </c>
      <c r="X60" s="87">
        <v>6</v>
      </c>
      <c r="Y60" s="87">
        <v>2</v>
      </c>
      <c r="Z60" s="87">
        <v>0</v>
      </c>
      <c r="AA60" s="87">
        <v>0</v>
      </c>
      <c r="AB60" s="87">
        <v>1</v>
      </c>
      <c r="AC60" s="87">
        <v>0</v>
      </c>
      <c r="AD60" s="18">
        <v>22</v>
      </c>
      <c r="AE60" s="18">
        <v>2</v>
      </c>
    </row>
    <row r="61" spans="1:31" ht="17.25" customHeight="1">
      <c r="A61" s="83" t="s">
        <v>289</v>
      </c>
      <c r="B61" s="84">
        <v>14</v>
      </c>
      <c r="C61" s="85">
        <v>0</v>
      </c>
      <c r="D61" s="87">
        <v>22</v>
      </c>
      <c r="E61" s="87">
        <v>3</v>
      </c>
      <c r="F61" s="87">
        <v>6</v>
      </c>
      <c r="G61" s="87">
        <v>0</v>
      </c>
      <c r="H61" s="87">
        <v>6</v>
      </c>
      <c r="I61" s="87">
        <v>1</v>
      </c>
      <c r="J61" s="87">
        <v>30</v>
      </c>
      <c r="K61" s="87">
        <v>4</v>
      </c>
      <c r="L61" s="87">
        <v>8</v>
      </c>
      <c r="M61" s="87">
        <v>0</v>
      </c>
      <c r="N61" s="87">
        <v>18</v>
      </c>
      <c r="O61" s="87">
        <v>0</v>
      </c>
      <c r="P61" s="87">
        <v>31</v>
      </c>
      <c r="Q61" s="87">
        <v>3</v>
      </c>
      <c r="R61" s="87">
        <v>14</v>
      </c>
      <c r="S61" s="87">
        <v>0</v>
      </c>
      <c r="T61" s="87">
        <v>10</v>
      </c>
      <c r="U61" s="87">
        <v>0</v>
      </c>
      <c r="V61" s="87">
        <v>23</v>
      </c>
      <c r="W61" s="87">
        <v>1</v>
      </c>
      <c r="X61" s="87">
        <v>25</v>
      </c>
      <c r="Y61" s="87">
        <v>2</v>
      </c>
      <c r="Z61" s="87">
        <v>3</v>
      </c>
      <c r="AA61" s="87">
        <v>0</v>
      </c>
      <c r="AB61" s="87">
        <v>16</v>
      </c>
      <c r="AC61" s="87">
        <v>1</v>
      </c>
      <c r="AD61" s="18">
        <v>226</v>
      </c>
      <c r="AE61" s="18">
        <v>15</v>
      </c>
    </row>
    <row r="62" spans="1:31" ht="17.25" customHeight="1">
      <c r="A62" s="83" t="s">
        <v>291</v>
      </c>
      <c r="B62" s="84">
        <v>0</v>
      </c>
      <c r="C62" s="85">
        <v>0</v>
      </c>
      <c r="D62" s="87">
        <v>2</v>
      </c>
      <c r="E62" s="87">
        <v>0</v>
      </c>
      <c r="F62" s="87">
        <v>0</v>
      </c>
      <c r="G62" s="87">
        <v>0</v>
      </c>
      <c r="H62" s="87">
        <v>0</v>
      </c>
      <c r="I62" s="87">
        <v>0</v>
      </c>
      <c r="J62" s="87">
        <v>2</v>
      </c>
      <c r="K62" s="87">
        <v>0</v>
      </c>
      <c r="L62" s="87">
        <v>0</v>
      </c>
      <c r="M62" s="87">
        <v>0</v>
      </c>
      <c r="N62" s="87">
        <v>0</v>
      </c>
      <c r="O62" s="87">
        <v>0</v>
      </c>
      <c r="P62" s="87">
        <v>4</v>
      </c>
      <c r="Q62" s="87">
        <v>2</v>
      </c>
      <c r="R62" s="87">
        <v>0</v>
      </c>
      <c r="S62" s="87">
        <v>0</v>
      </c>
      <c r="T62" s="87">
        <v>0</v>
      </c>
      <c r="U62" s="87">
        <v>0</v>
      </c>
      <c r="V62" s="87">
        <v>3</v>
      </c>
      <c r="W62" s="87">
        <v>0</v>
      </c>
      <c r="X62" s="87">
        <v>3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18">
        <v>14</v>
      </c>
      <c r="AE62" s="18">
        <v>2</v>
      </c>
    </row>
    <row r="63" spans="1:31" ht="17.25" customHeight="1">
      <c r="A63" s="83" t="s">
        <v>290</v>
      </c>
      <c r="B63" s="84">
        <v>0</v>
      </c>
      <c r="C63" s="85">
        <v>0</v>
      </c>
      <c r="D63" s="87">
        <v>5</v>
      </c>
      <c r="E63" s="87">
        <v>1</v>
      </c>
      <c r="F63" s="87">
        <v>0</v>
      </c>
      <c r="G63" s="87">
        <v>0</v>
      </c>
      <c r="H63" s="87">
        <v>0</v>
      </c>
      <c r="I63" s="87">
        <v>0</v>
      </c>
      <c r="J63" s="87">
        <v>4</v>
      </c>
      <c r="K63" s="87">
        <v>0</v>
      </c>
      <c r="L63" s="87">
        <v>0</v>
      </c>
      <c r="M63" s="87">
        <v>0</v>
      </c>
      <c r="N63" s="87">
        <v>0</v>
      </c>
      <c r="O63" s="87">
        <v>0</v>
      </c>
      <c r="P63" s="87">
        <v>8</v>
      </c>
      <c r="Q63" s="87">
        <v>2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9</v>
      </c>
      <c r="Y63" s="87">
        <v>3</v>
      </c>
      <c r="Z63" s="87">
        <v>0</v>
      </c>
      <c r="AA63" s="87">
        <v>0</v>
      </c>
      <c r="AB63" s="87">
        <v>2</v>
      </c>
      <c r="AC63" s="87">
        <v>1</v>
      </c>
      <c r="AD63" s="18">
        <v>28</v>
      </c>
      <c r="AE63" s="18">
        <v>7</v>
      </c>
    </row>
    <row r="64" spans="1:31" ht="17.25" customHeight="1">
      <c r="A64" s="83" t="s">
        <v>292</v>
      </c>
      <c r="B64" s="84">
        <v>2</v>
      </c>
      <c r="C64" s="85">
        <v>0</v>
      </c>
      <c r="D64" s="87">
        <v>4</v>
      </c>
      <c r="E64" s="87">
        <v>0</v>
      </c>
      <c r="F64" s="87">
        <v>0</v>
      </c>
      <c r="G64" s="87">
        <v>0</v>
      </c>
      <c r="H64" s="87">
        <v>0</v>
      </c>
      <c r="I64" s="87">
        <v>0</v>
      </c>
      <c r="J64" s="87">
        <v>7</v>
      </c>
      <c r="K64" s="87">
        <v>2</v>
      </c>
      <c r="L64" s="87">
        <v>2</v>
      </c>
      <c r="M64" s="87">
        <v>0</v>
      </c>
      <c r="N64" s="87">
        <v>3</v>
      </c>
      <c r="O64" s="87">
        <v>0</v>
      </c>
      <c r="P64" s="87">
        <v>5</v>
      </c>
      <c r="Q64" s="87">
        <v>0</v>
      </c>
      <c r="R64" s="87">
        <v>3</v>
      </c>
      <c r="S64" s="87">
        <v>0</v>
      </c>
      <c r="T64" s="87">
        <v>2</v>
      </c>
      <c r="U64" s="87">
        <v>0</v>
      </c>
      <c r="V64" s="87">
        <v>4</v>
      </c>
      <c r="W64" s="87">
        <v>0</v>
      </c>
      <c r="X64" s="87">
        <v>3</v>
      </c>
      <c r="Y64" s="87">
        <v>2</v>
      </c>
      <c r="Z64" s="87">
        <v>0</v>
      </c>
      <c r="AA64" s="87">
        <v>0</v>
      </c>
      <c r="AB64" s="87">
        <v>4</v>
      </c>
      <c r="AC64" s="87">
        <v>0</v>
      </c>
      <c r="AD64" s="18">
        <v>39</v>
      </c>
      <c r="AE64" s="18">
        <v>4</v>
      </c>
    </row>
    <row r="65" spans="1:32" ht="17.25" customHeight="1">
      <c r="A65" s="83" t="s">
        <v>293</v>
      </c>
      <c r="B65" s="84">
        <v>20</v>
      </c>
      <c r="C65" s="85">
        <v>0</v>
      </c>
      <c r="D65" s="87">
        <v>39</v>
      </c>
      <c r="E65" s="87">
        <v>1</v>
      </c>
      <c r="F65" s="87">
        <v>13</v>
      </c>
      <c r="G65" s="87">
        <v>1</v>
      </c>
      <c r="H65" s="87">
        <v>5</v>
      </c>
      <c r="I65" s="87">
        <v>6</v>
      </c>
      <c r="J65" s="87">
        <v>40</v>
      </c>
      <c r="K65" s="87">
        <v>1</v>
      </c>
      <c r="L65" s="87">
        <v>21</v>
      </c>
      <c r="M65" s="87">
        <v>2</v>
      </c>
      <c r="N65" s="87">
        <v>24</v>
      </c>
      <c r="O65" s="87">
        <v>1</v>
      </c>
      <c r="P65" s="87">
        <v>40</v>
      </c>
      <c r="Q65" s="87">
        <v>5</v>
      </c>
      <c r="R65" s="87">
        <v>16</v>
      </c>
      <c r="S65" s="87">
        <v>0</v>
      </c>
      <c r="T65" s="87">
        <v>13</v>
      </c>
      <c r="U65" s="87">
        <v>5</v>
      </c>
      <c r="V65" s="87">
        <v>37</v>
      </c>
      <c r="W65" s="87">
        <v>3</v>
      </c>
      <c r="X65" s="87">
        <v>36</v>
      </c>
      <c r="Y65" s="87">
        <v>3</v>
      </c>
      <c r="Z65" s="87">
        <v>10</v>
      </c>
      <c r="AA65" s="87">
        <v>4</v>
      </c>
      <c r="AB65" s="87">
        <v>24</v>
      </c>
      <c r="AC65" s="87">
        <v>1</v>
      </c>
      <c r="AD65" s="18">
        <v>338</v>
      </c>
      <c r="AE65" s="18">
        <v>33</v>
      </c>
    </row>
    <row r="66" spans="1:32" ht="17.25" customHeight="1">
      <c r="A66" s="83" t="s">
        <v>294</v>
      </c>
      <c r="B66" s="84">
        <v>7</v>
      </c>
      <c r="C66" s="85">
        <v>0</v>
      </c>
      <c r="D66" s="87">
        <v>10</v>
      </c>
      <c r="E66" s="87">
        <v>1</v>
      </c>
      <c r="F66" s="87">
        <v>3</v>
      </c>
      <c r="G66" s="87">
        <v>0</v>
      </c>
      <c r="H66" s="87">
        <v>2</v>
      </c>
      <c r="I66" s="87">
        <v>0</v>
      </c>
      <c r="J66" s="87">
        <v>10</v>
      </c>
      <c r="K66" s="87">
        <v>2</v>
      </c>
      <c r="L66" s="87">
        <v>6</v>
      </c>
      <c r="M66" s="87">
        <v>0</v>
      </c>
      <c r="N66" s="87">
        <v>7</v>
      </c>
      <c r="O66" s="87">
        <v>1</v>
      </c>
      <c r="P66" s="87">
        <v>12</v>
      </c>
      <c r="Q66" s="87">
        <v>0</v>
      </c>
      <c r="R66" s="87">
        <v>6</v>
      </c>
      <c r="S66" s="87">
        <v>0</v>
      </c>
      <c r="T66" s="87">
        <v>5</v>
      </c>
      <c r="U66" s="87">
        <v>0</v>
      </c>
      <c r="V66" s="87">
        <v>13</v>
      </c>
      <c r="W66" s="87">
        <v>0</v>
      </c>
      <c r="X66" s="87">
        <v>12</v>
      </c>
      <c r="Y66" s="87">
        <v>1</v>
      </c>
      <c r="Z66" s="87">
        <v>2</v>
      </c>
      <c r="AA66" s="87">
        <v>0</v>
      </c>
      <c r="AB66" s="87">
        <v>6</v>
      </c>
      <c r="AC66" s="87">
        <v>0</v>
      </c>
      <c r="AD66" s="18">
        <v>101</v>
      </c>
      <c r="AE66" s="18">
        <v>5</v>
      </c>
    </row>
    <row r="67" spans="1:32" ht="17.25" customHeight="1">
      <c r="A67" s="83" t="s">
        <v>295</v>
      </c>
      <c r="B67" s="84">
        <v>0</v>
      </c>
      <c r="C67" s="85">
        <v>0</v>
      </c>
      <c r="D67" s="87">
        <v>0</v>
      </c>
      <c r="E67" s="87">
        <v>1</v>
      </c>
      <c r="F67" s="87">
        <v>0</v>
      </c>
      <c r="G67" s="87">
        <v>0</v>
      </c>
      <c r="H67" s="87">
        <v>0</v>
      </c>
      <c r="I67" s="87">
        <v>0</v>
      </c>
      <c r="J67" s="87">
        <v>1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18">
        <v>1</v>
      </c>
      <c r="AE67" s="18">
        <v>1</v>
      </c>
    </row>
    <row r="68" spans="1:32" ht="30" customHeight="1">
      <c r="A68" s="208" t="s">
        <v>296</v>
      </c>
      <c r="B68" s="35">
        <f t="shared" ref="B68:AE68" si="0">SUM(B7:B67)</f>
        <v>247</v>
      </c>
      <c r="C68" s="35">
        <f t="shared" si="0"/>
        <v>2</v>
      </c>
      <c r="D68" s="35">
        <f t="shared" si="0"/>
        <v>525</v>
      </c>
      <c r="E68" s="35">
        <f t="shared" si="0"/>
        <v>68</v>
      </c>
      <c r="F68" s="35">
        <f t="shared" si="0"/>
        <v>92</v>
      </c>
      <c r="G68" s="35">
        <f t="shared" si="0"/>
        <v>4</v>
      </c>
      <c r="H68" s="35">
        <f t="shared" si="0"/>
        <v>80</v>
      </c>
      <c r="I68" s="35">
        <f t="shared" si="0"/>
        <v>17</v>
      </c>
      <c r="J68" s="35">
        <f t="shared" si="0"/>
        <v>601</v>
      </c>
      <c r="K68" s="35">
        <f t="shared" si="0"/>
        <v>52</v>
      </c>
      <c r="L68" s="35">
        <f t="shared" si="0"/>
        <v>229</v>
      </c>
      <c r="M68" s="35">
        <f t="shared" si="0"/>
        <v>11</v>
      </c>
      <c r="N68" s="35">
        <f t="shared" si="0"/>
        <v>282</v>
      </c>
      <c r="O68" s="35">
        <f t="shared" si="0"/>
        <v>17</v>
      </c>
      <c r="P68" s="35">
        <f t="shared" si="0"/>
        <v>701</v>
      </c>
      <c r="Q68" s="35">
        <f t="shared" si="0"/>
        <v>67</v>
      </c>
      <c r="R68" s="35">
        <f t="shared" si="0"/>
        <v>234</v>
      </c>
      <c r="S68" s="35">
        <f t="shared" si="0"/>
        <v>2</v>
      </c>
      <c r="T68" s="35">
        <f t="shared" si="0"/>
        <v>178</v>
      </c>
      <c r="U68" s="35">
        <f t="shared" si="0"/>
        <v>13</v>
      </c>
      <c r="V68" s="35">
        <f t="shared" si="0"/>
        <v>484</v>
      </c>
      <c r="W68" s="35">
        <f t="shared" si="0"/>
        <v>51</v>
      </c>
      <c r="X68" s="35">
        <f t="shared" si="0"/>
        <v>535</v>
      </c>
      <c r="Y68" s="35">
        <f t="shared" si="0"/>
        <v>64</v>
      </c>
      <c r="Z68" s="35">
        <f t="shared" si="0"/>
        <v>73</v>
      </c>
      <c r="AA68" s="35">
        <f t="shared" si="0"/>
        <v>8</v>
      </c>
      <c r="AB68" s="35">
        <f t="shared" si="0"/>
        <v>302</v>
      </c>
      <c r="AC68" s="35">
        <f t="shared" si="0"/>
        <v>11</v>
      </c>
      <c r="AD68" s="35">
        <f t="shared" si="0"/>
        <v>4563</v>
      </c>
      <c r="AE68" s="35">
        <f t="shared" si="0"/>
        <v>387</v>
      </c>
      <c r="AF68" s="89"/>
    </row>
    <row r="69" spans="1:32">
      <c r="A69" s="209"/>
      <c r="B69" s="204">
        <f>SUM(B68:C68)</f>
        <v>249</v>
      </c>
      <c r="C69" s="204"/>
      <c r="D69" s="204">
        <f t="shared" ref="D69" si="1">SUM(D68:E68)</f>
        <v>593</v>
      </c>
      <c r="E69" s="204"/>
      <c r="F69" s="204">
        <f t="shared" ref="F69" si="2">SUM(F68:G68)</f>
        <v>96</v>
      </c>
      <c r="G69" s="204"/>
      <c r="H69" s="204">
        <f t="shared" ref="H69" si="3">SUM(H68:I68)</f>
        <v>97</v>
      </c>
      <c r="I69" s="204"/>
      <c r="J69" s="204">
        <f t="shared" ref="J69" si="4">SUM(J68:K68)</f>
        <v>653</v>
      </c>
      <c r="K69" s="204"/>
      <c r="L69" s="204">
        <f t="shared" ref="L69" si="5">SUM(L68:M68)</f>
        <v>240</v>
      </c>
      <c r="M69" s="204"/>
      <c r="N69" s="204">
        <f t="shared" ref="N69" si="6">SUM(N68:O68)</f>
        <v>299</v>
      </c>
      <c r="O69" s="204"/>
      <c r="P69" s="204">
        <f t="shared" ref="P69" si="7">SUM(P68:Q68)</f>
        <v>768</v>
      </c>
      <c r="Q69" s="204"/>
      <c r="R69" s="204">
        <f t="shared" ref="R69" si="8">SUM(R68:S68)</f>
        <v>236</v>
      </c>
      <c r="S69" s="204"/>
      <c r="T69" s="204">
        <f t="shared" ref="T69" si="9">SUM(T68:U68)</f>
        <v>191</v>
      </c>
      <c r="U69" s="204"/>
      <c r="V69" s="204">
        <f t="shared" ref="V69" si="10">SUM(V68:W68)</f>
        <v>535</v>
      </c>
      <c r="W69" s="204"/>
      <c r="X69" s="204">
        <f t="shared" ref="X69" si="11">SUM(X68:Y68)</f>
        <v>599</v>
      </c>
      <c r="Y69" s="204"/>
      <c r="Z69" s="204">
        <f t="shared" ref="Z69" si="12">SUM(Z68:AA68)</f>
        <v>81</v>
      </c>
      <c r="AA69" s="204"/>
      <c r="AB69" s="204">
        <f t="shared" ref="AB69" si="13">SUM(AB68:AC68)</f>
        <v>313</v>
      </c>
      <c r="AC69" s="204"/>
      <c r="AD69" s="204">
        <f t="shared" ref="AD69" si="14">SUM(AD68:AE68)</f>
        <v>4950</v>
      </c>
      <c r="AE69" s="204"/>
    </row>
    <row r="70" spans="1:32" s="2" customFormat="1" ht="15.75">
      <c r="A70" s="22" t="s">
        <v>297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32" s="2" customFormat="1" ht="15.75">
      <c r="A71" s="90" t="s">
        <v>298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32" ht="15.75">
      <c r="A72" s="28" t="s">
        <v>153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4" spans="1:32">
      <c r="A74" s="31" t="s">
        <v>34</v>
      </c>
    </row>
  </sheetData>
  <mergeCells count="32">
    <mergeCell ref="J5:K5"/>
    <mergeCell ref="A5:A6"/>
    <mergeCell ref="B5:C5"/>
    <mergeCell ref="D5:E5"/>
    <mergeCell ref="F5:G5"/>
    <mergeCell ref="H5:I5"/>
    <mergeCell ref="X5:Y5"/>
    <mergeCell ref="Z5:AA5"/>
    <mergeCell ref="AB5:AC5"/>
    <mergeCell ref="AD5:AE5"/>
    <mergeCell ref="A68:A69"/>
    <mergeCell ref="B69:C69"/>
    <mergeCell ref="D69:E69"/>
    <mergeCell ref="F69:G69"/>
    <mergeCell ref="H69:I69"/>
    <mergeCell ref="J69:K69"/>
    <mergeCell ref="L5:M5"/>
    <mergeCell ref="N5:O5"/>
    <mergeCell ref="P5:Q5"/>
    <mergeCell ref="R5:S5"/>
    <mergeCell ref="T5:U5"/>
    <mergeCell ref="V5:W5"/>
    <mergeCell ref="X69:Y69"/>
    <mergeCell ref="Z69:AA69"/>
    <mergeCell ref="AB69:AC69"/>
    <mergeCell ref="AD69:AE69"/>
    <mergeCell ref="L69:M69"/>
    <mergeCell ref="N69:O69"/>
    <mergeCell ref="P69:Q69"/>
    <mergeCell ref="R69:S69"/>
    <mergeCell ref="T69:U69"/>
    <mergeCell ref="V69:W69"/>
  </mergeCells>
  <hyperlinks>
    <hyperlink ref="A1" location="Índice!C16" display="PR T1.11"/>
    <hyperlink ref="A74" location="Índice!A1" display="Volver al Índice"/>
  </hyperlinks>
  <pageMargins left="0.70866141732283472" right="0.39370078740157483" top="0.94488188976377963" bottom="0.74803149606299213" header="0.31496062992125984" footer="0.31496062992125984"/>
  <pageSetup paperSize="9" scale="53" fitToHeight="0" orientation="landscape" r:id="rId1"/>
  <headerFooter>
    <oddHeader>&amp;L&amp;G&amp;R&amp;G</oddHeader>
    <oddFooter>&amp;L&amp;"Calibri,Cursiva"&amp;9&amp;K01+049Página &amp;P de &amp;N&amp;R&amp;"-,Cursiva"&amp;9&amp;K00-045Fecha de impresión: &amp;D
&amp;Z&amp;F</oddFooter>
  </headerFooter>
  <rowBreaks count="1" manualBreakCount="1">
    <brk id="49" max="16383" man="1"/>
  </rowBreaks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8"/>
  <sheetViews>
    <sheetView showGridLines="0" zoomScaleNormal="100" workbookViewId="0">
      <pane xSplit="1" topLeftCell="B1" activePane="topRight" state="frozen"/>
      <selection activeCell="V29" sqref="V29:W29"/>
      <selection pane="topRight" activeCell="V29" sqref="V29:W29"/>
    </sheetView>
  </sheetViews>
  <sheetFormatPr baseColWidth="10" defaultColWidth="9.140625" defaultRowHeight="15.75"/>
  <cols>
    <col min="1" max="1" width="32.7109375" style="2" customWidth="1"/>
    <col min="2" max="25" width="7.5703125" style="30" customWidth="1"/>
    <col min="26" max="26" width="7.5703125" style="2" customWidth="1"/>
    <col min="27" max="27" width="19.28515625" style="2" customWidth="1"/>
    <col min="28" max="16384" width="9.140625" style="2"/>
  </cols>
  <sheetData>
    <row r="1" spans="1:27" customFormat="1">
      <c r="A1" s="1" t="s">
        <v>0</v>
      </c>
      <c r="C1" s="2"/>
      <c r="E1" s="2"/>
      <c r="F1" s="2"/>
    </row>
    <row r="2" spans="1:27" ht="18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7" ht="18" customHeight="1">
      <c r="A3" s="4">
        <v>2023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7">
      <c r="A4" s="6"/>
      <c r="B4" s="7"/>
      <c r="C4" s="7"/>
      <c r="D4" s="7"/>
      <c r="E4" s="7"/>
      <c r="F4" s="7"/>
      <c r="G4" s="7"/>
      <c r="H4" s="8"/>
      <c r="I4" s="9"/>
      <c r="J4" s="9"/>
      <c r="K4" s="9"/>
      <c r="L4" s="9"/>
      <c r="M4" s="10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7">
      <c r="A5" s="11"/>
      <c r="B5" s="219" t="s">
        <v>2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20"/>
      <c r="X5" s="221" t="s">
        <v>3</v>
      </c>
      <c r="Y5" s="221"/>
      <c r="Z5" s="221"/>
    </row>
    <row r="6" spans="1:27">
      <c r="A6" s="222" t="s">
        <v>4</v>
      </c>
      <c r="B6" s="218" t="s">
        <v>5</v>
      </c>
      <c r="C6" s="218"/>
      <c r="D6" s="218" t="s">
        <v>6</v>
      </c>
      <c r="E6" s="218"/>
      <c r="F6" s="218" t="s">
        <v>7</v>
      </c>
      <c r="G6" s="218"/>
      <c r="H6" s="218" t="s">
        <v>8</v>
      </c>
      <c r="I6" s="218"/>
      <c r="J6" s="218" t="s">
        <v>9</v>
      </c>
      <c r="K6" s="218"/>
      <c r="L6" s="218" t="s">
        <v>10</v>
      </c>
      <c r="M6" s="218"/>
      <c r="N6" s="218" t="s">
        <v>11</v>
      </c>
      <c r="O6" s="218"/>
      <c r="P6" s="218" t="s">
        <v>12</v>
      </c>
      <c r="Q6" s="218"/>
      <c r="R6" s="218" t="s">
        <v>13</v>
      </c>
      <c r="S6" s="218"/>
      <c r="T6" s="218" t="s">
        <v>14</v>
      </c>
      <c r="U6" s="218"/>
      <c r="V6" s="218" t="s">
        <v>15</v>
      </c>
      <c r="W6" s="223"/>
      <c r="X6" s="221"/>
      <c r="Y6" s="221"/>
      <c r="Z6" s="221"/>
    </row>
    <row r="7" spans="1:27" ht="22.5">
      <c r="A7" s="222"/>
      <c r="B7" s="12" t="s">
        <v>16</v>
      </c>
      <c r="C7" s="12" t="s">
        <v>17</v>
      </c>
      <c r="D7" s="12" t="s">
        <v>16</v>
      </c>
      <c r="E7" s="12" t="s">
        <v>17</v>
      </c>
      <c r="F7" s="12" t="s">
        <v>16</v>
      </c>
      <c r="G7" s="12" t="s">
        <v>17</v>
      </c>
      <c r="H7" s="12" t="s">
        <v>16</v>
      </c>
      <c r="I7" s="12" t="s">
        <v>17</v>
      </c>
      <c r="J7" s="12" t="s">
        <v>16</v>
      </c>
      <c r="K7" s="12" t="s">
        <v>17</v>
      </c>
      <c r="L7" s="12" t="s">
        <v>16</v>
      </c>
      <c r="M7" s="12" t="s">
        <v>17</v>
      </c>
      <c r="N7" s="12" t="s">
        <v>16</v>
      </c>
      <c r="O7" s="12" t="s">
        <v>17</v>
      </c>
      <c r="P7" s="12" t="s">
        <v>16</v>
      </c>
      <c r="Q7" s="12" t="s">
        <v>17</v>
      </c>
      <c r="R7" s="12" t="s">
        <v>16</v>
      </c>
      <c r="S7" s="12" t="s">
        <v>17</v>
      </c>
      <c r="T7" s="12" t="s">
        <v>16</v>
      </c>
      <c r="U7" s="12" t="s">
        <v>17</v>
      </c>
      <c r="V7" s="12" t="s">
        <v>16</v>
      </c>
      <c r="W7" s="13" t="s">
        <v>17</v>
      </c>
      <c r="X7" s="14" t="s">
        <v>16</v>
      </c>
      <c r="Y7" s="14" t="s">
        <v>17</v>
      </c>
      <c r="Z7" s="14" t="s">
        <v>18</v>
      </c>
    </row>
    <row r="8" spans="1:27" customFormat="1" ht="15">
      <c r="A8" s="15" t="s">
        <v>19</v>
      </c>
      <c r="B8" s="16">
        <v>45</v>
      </c>
      <c r="C8" s="16">
        <v>0</v>
      </c>
      <c r="D8" s="16">
        <v>58</v>
      </c>
      <c r="E8" s="16">
        <v>2</v>
      </c>
      <c r="F8" s="16">
        <v>41</v>
      </c>
      <c r="G8" s="16">
        <v>15</v>
      </c>
      <c r="H8" s="16">
        <v>20</v>
      </c>
      <c r="I8" s="16">
        <v>0</v>
      </c>
      <c r="J8" s="16">
        <v>36</v>
      </c>
      <c r="K8" s="16">
        <v>5</v>
      </c>
      <c r="L8" s="16">
        <v>75</v>
      </c>
      <c r="M8" s="16">
        <v>1</v>
      </c>
      <c r="N8" s="17">
        <v>39</v>
      </c>
      <c r="O8" s="16">
        <v>0</v>
      </c>
      <c r="P8" s="16">
        <v>34</v>
      </c>
      <c r="Q8" s="16">
        <v>0</v>
      </c>
      <c r="R8" s="18">
        <v>25</v>
      </c>
      <c r="S8" s="18">
        <v>30</v>
      </c>
      <c r="T8" s="16">
        <v>30</v>
      </c>
      <c r="U8" s="16">
        <v>21</v>
      </c>
      <c r="V8" s="16">
        <v>35</v>
      </c>
      <c r="W8" s="16">
        <v>3</v>
      </c>
      <c r="X8" s="18">
        <f>B8+D8+F8+H8+J8+L8+N8+P8+R8+T8+V8</f>
        <v>438</v>
      </c>
      <c r="Y8" s="18">
        <f>C8+E8+G8+I8+K8+M8+O8+Q8+S8+U8+W8</f>
        <v>77</v>
      </c>
      <c r="Z8" s="18">
        <f>X8+Y8</f>
        <v>515</v>
      </c>
    </row>
    <row r="9" spans="1:27" customFormat="1" ht="39.75" customHeight="1">
      <c r="A9" s="15" t="s">
        <v>20</v>
      </c>
      <c r="B9" s="16">
        <v>30</v>
      </c>
      <c r="C9" s="16">
        <v>0</v>
      </c>
      <c r="D9" s="16">
        <v>39</v>
      </c>
      <c r="E9" s="16">
        <v>1</v>
      </c>
      <c r="F9" s="16">
        <v>42</v>
      </c>
      <c r="G9" s="16">
        <v>27</v>
      </c>
      <c r="H9" s="16">
        <v>18</v>
      </c>
      <c r="I9" s="16">
        <v>0</v>
      </c>
      <c r="J9" s="16">
        <v>29</v>
      </c>
      <c r="K9" s="16">
        <v>21</v>
      </c>
      <c r="L9" s="16">
        <v>53</v>
      </c>
      <c r="M9" s="16">
        <v>0</v>
      </c>
      <c r="N9" s="16">
        <v>34</v>
      </c>
      <c r="O9" s="16">
        <v>0</v>
      </c>
      <c r="P9" s="16">
        <v>33</v>
      </c>
      <c r="Q9" s="16">
        <v>8</v>
      </c>
      <c r="R9" s="18">
        <v>24</v>
      </c>
      <c r="S9" s="18">
        <v>25</v>
      </c>
      <c r="T9" s="16">
        <v>33</v>
      </c>
      <c r="U9" s="16">
        <v>31</v>
      </c>
      <c r="V9" s="16">
        <v>50</v>
      </c>
      <c r="W9" s="16">
        <v>32</v>
      </c>
      <c r="X9" s="18">
        <f t="shared" ref="X9:Y10" si="0">B9+D9+F9+H9+J9+L9+N9+P9+R9+T9+V9</f>
        <v>385</v>
      </c>
      <c r="Y9" s="18">
        <f t="shared" si="0"/>
        <v>145</v>
      </c>
      <c r="Z9" s="18">
        <f t="shared" ref="Z9:Z10" si="1">X9+Y9</f>
        <v>530</v>
      </c>
    </row>
    <row r="10" spans="1:27" customFormat="1" ht="27.75" customHeight="1">
      <c r="A10" s="19" t="s">
        <v>21</v>
      </c>
      <c r="B10" s="16">
        <v>5</v>
      </c>
      <c r="C10" s="16">
        <v>0</v>
      </c>
      <c r="D10" s="16">
        <v>4</v>
      </c>
      <c r="E10" s="16">
        <v>0</v>
      </c>
      <c r="F10" s="16">
        <v>8</v>
      </c>
      <c r="G10" s="16">
        <v>0</v>
      </c>
      <c r="H10" s="16"/>
      <c r="I10" s="16">
        <v>0</v>
      </c>
      <c r="J10" s="16">
        <v>2</v>
      </c>
      <c r="K10" s="16">
        <v>0</v>
      </c>
      <c r="L10" s="16">
        <v>3</v>
      </c>
      <c r="M10" s="16">
        <v>0</v>
      </c>
      <c r="N10" s="16">
        <v>4</v>
      </c>
      <c r="O10" s="16">
        <v>0</v>
      </c>
      <c r="P10" s="16">
        <v>3</v>
      </c>
      <c r="Q10" s="16">
        <v>0</v>
      </c>
      <c r="R10" s="18">
        <v>9</v>
      </c>
      <c r="S10" s="18">
        <v>0</v>
      </c>
      <c r="T10" s="16">
        <v>5</v>
      </c>
      <c r="U10" s="16">
        <v>0</v>
      </c>
      <c r="V10" s="16">
        <v>5</v>
      </c>
      <c r="W10" s="16">
        <v>1</v>
      </c>
      <c r="X10" s="18">
        <f t="shared" si="0"/>
        <v>48</v>
      </c>
      <c r="Y10" s="18">
        <f t="shared" si="0"/>
        <v>1</v>
      </c>
      <c r="Z10" s="18">
        <f t="shared" si="1"/>
        <v>49</v>
      </c>
    </row>
    <row r="11" spans="1:27" customFormat="1" ht="15">
      <c r="A11" s="214" t="s">
        <v>3</v>
      </c>
      <c r="B11" s="20">
        <v>80</v>
      </c>
      <c r="C11" s="20">
        <v>0</v>
      </c>
      <c r="D11" s="20">
        <v>101</v>
      </c>
      <c r="E11" s="20">
        <v>3</v>
      </c>
      <c r="F11" s="20">
        <v>91</v>
      </c>
      <c r="G11" s="20">
        <v>42</v>
      </c>
      <c r="H11" s="20">
        <v>38</v>
      </c>
      <c r="I11" s="20">
        <v>0</v>
      </c>
      <c r="J11" s="20">
        <v>67</v>
      </c>
      <c r="K11" s="20">
        <v>26</v>
      </c>
      <c r="L11" s="20">
        <v>131</v>
      </c>
      <c r="M11" s="20">
        <v>1</v>
      </c>
      <c r="N11" s="20">
        <v>77</v>
      </c>
      <c r="O11" s="20">
        <v>0</v>
      </c>
      <c r="P11" s="20">
        <v>70</v>
      </c>
      <c r="Q11" s="20">
        <v>8</v>
      </c>
      <c r="R11" s="20">
        <v>58</v>
      </c>
      <c r="S11" s="20">
        <v>55</v>
      </c>
      <c r="T11" s="20">
        <v>68</v>
      </c>
      <c r="U11" s="20">
        <v>52</v>
      </c>
      <c r="V11" s="20">
        <v>90</v>
      </c>
      <c r="W11" s="20">
        <v>36</v>
      </c>
      <c r="X11" s="20">
        <f>SUM(X8:X10)</f>
        <v>871</v>
      </c>
      <c r="Y11" s="20">
        <f>SUM(Y8:Y10)</f>
        <v>223</v>
      </c>
      <c r="Z11" s="216">
        <f>SUM(Z8:Z10)</f>
        <v>1094</v>
      </c>
    </row>
    <row r="12" spans="1:27" customFormat="1" ht="15">
      <c r="A12" s="215"/>
      <c r="B12" s="212">
        <f>B11+C11</f>
        <v>80</v>
      </c>
      <c r="C12" s="213"/>
      <c r="D12" s="212">
        <f>D11+E11</f>
        <v>104</v>
      </c>
      <c r="E12" s="213"/>
      <c r="F12" s="212">
        <f>F11+G11</f>
        <v>133</v>
      </c>
      <c r="G12" s="213"/>
      <c r="H12" s="212">
        <f>H11+I11</f>
        <v>38</v>
      </c>
      <c r="I12" s="213"/>
      <c r="J12" s="212">
        <f>J11+K11</f>
        <v>93</v>
      </c>
      <c r="K12" s="213"/>
      <c r="L12" s="212">
        <f>L11+M11</f>
        <v>132</v>
      </c>
      <c r="M12" s="213"/>
      <c r="N12" s="212">
        <f>N11+O11</f>
        <v>77</v>
      </c>
      <c r="O12" s="213"/>
      <c r="P12" s="212">
        <f>P11+Q11</f>
        <v>78</v>
      </c>
      <c r="Q12" s="213"/>
      <c r="R12" s="212">
        <f>R11+S11</f>
        <v>113</v>
      </c>
      <c r="S12" s="213"/>
      <c r="T12" s="212">
        <f>T11+U11</f>
        <v>120</v>
      </c>
      <c r="U12" s="213"/>
      <c r="V12" s="212">
        <f>V11+W11</f>
        <v>126</v>
      </c>
      <c r="W12" s="213"/>
      <c r="X12" s="212">
        <f>X11+Y11</f>
        <v>1094</v>
      </c>
      <c r="Y12" s="213"/>
      <c r="Z12" s="217"/>
      <c r="AA12" s="21"/>
    </row>
    <row r="13" spans="1:27">
      <c r="A13" s="22" t="s">
        <v>22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7">
      <c r="A14" s="22" t="s">
        <v>23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7">
      <c r="A15" s="22" t="s">
        <v>24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7">
      <c r="A16" s="22" t="s">
        <v>25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7">
      <c r="A17" s="22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7">
      <c r="A18" s="23"/>
      <c r="B18" s="24"/>
      <c r="C18" s="24"/>
      <c r="D18" s="24"/>
      <c r="E18" s="24"/>
      <c r="F18" s="2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7">
      <c r="A19" s="11"/>
      <c r="B19" s="219" t="s">
        <v>2</v>
      </c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20"/>
      <c r="X19" s="221" t="s">
        <v>3</v>
      </c>
      <c r="Y19" s="221"/>
      <c r="Z19" s="221"/>
    </row>
    <row r="20" spans="1:27">
      <c r="A20" s="222" t="s">
        <v>26</v>
      </c>
      <c r="B20" s="218" t="s">
        <v>5</v>
      </c>
      <c r="C20" s="218"/>
      <c r="D20" s="218" t="s">
        <v>6</v>
      </c>
      <c r="E20" s="218"/>
      <c r="F20" s="218" t="s">
        <v>7</v>
      </c>
      <c r="G20" s="218"/>
      <c r="H20" s="218" t="s">
        <v>8</v>
      </c>
      <c r="I20" s="218"/>
      <c r="J20" s="218" t="s">
        <v>9</v>
      </c>
      <c r="K20" s="218"/>
      <c r="L20" s="218" t="s">
        <v>10</v>
      </c>
      <c r="M20" s="218"/>
      <c r="N20" s="218" t="s">
        <v>11</v>
      </c>
      <c r="O20" s="218"/>
      <c r="P20" s="218" t="s">
        <v>12</v>
      </c>
      <c r="Q20" s="218"/>
      <c r="R20" s="218" t="s">
        <v>13</v>
      </c>
      <c r="S20" s="218"/>
      <c r="T20" s="218" t="s">
        <v>14</v>
      </c>
      <c r="U20" s="218"/>
      <c r="V20" s="218" t="s">
        <v>15</v>
      </c>
      <c r="W20" s="218"/>
      <c r="X20" s="221"/>
      <c r="Y20" s="221"/>
      <c r="Z20" s="221"/>
    </row>
    <row r="21" spans="1:27" ht="22.5">
      <c r="A21" s="222"/>
      <c r="B21" s="12" t="s">
        <v>16</v>
      </c>
      <c r="C21" s="12" t="s">
        <v>17</v>
      </c>
      <c r="D21" s="12" t="s">
        <v>16</v>
      </c>
      <c r="E21" s="12" t="s">
        <v>17</v>
      </c>
      <c r="F21" s="12" t="s">
        <v>16</v>
      </c>
      <c r="G21" s="12" t="s">
        <v>17</v>
      </c>
      <c r="H21" s="12" t="s">
        <v>16</v>
      </c>
      <c r="I21" s="12" t="s">
        <v>17</v>
      </c>
      <c r="J21" s="12" t="s">
        <v>16</v>
      </c>
      <c r="K21" s="12" t="s">
        <v>17</v>
      </c>
      <c r="L21" s="12" t="s">
        <v>16</v>
      </c>
      <c r="M21" s="12" t="s">
        <v>17</v>
      </c>
      <c r="N21" s="12" t="s">
        <v>16</v>
      </c>
      <c r="O21" s="12" t="s">
        <v>17</v>
      </c>
      <c r="P21" s="12" t="s">
        <v>16</v>
      </c>
      <c r="Q21" s="12" t="s">
        <v>17</v>
      </c>
      <c r="R21" s="12" t="s">
        <v>16</v>
      </c>
      <c r="S21" s="12" t="s">
        <v>17</v>
      </c>
      <c r="T21" s="12" t="s">
        <v>16</v>
      </c>
      <c r="U21" s="12" t="s">
        <v>17</v>
      </c>
      <c r="V21" s="12" t="s">
        <v>16</v>
      </c>
      <c r="W21" s="12" t="s">
        <v>17</v>
      </c>
      <c r="X21" s="14" t="s">
        <v>16</v>
      </c>
      <c r="Y21" s="14" t="s">
        <v>17</v>
      </c>
      <c r="Z21" s="14" t="s">
        <v>18</v>
      </c>
    </row>
    <row r="22" spans="1:27" customFormat="1" ht="15">
      <c r="A22" s="15" t="s">
        <v>27</v>
      </c>
      <c r="B22" s="16">
        <v>2</v>
      </c>
      <c r="C22" s="16">
        <v>0</v>
      </c>
      <c r="D22" s="16">
        <v>2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2</v>
      </c>
      <c r="K22" s="16">
        <v>0</v>
      </c>
      <c r="L22" s="16">
        <v>11</v>
      </c>
      <c r="M22" s="16">
        <v>0</v>
      </c>
      <c r="N22" s="16">
        <v>5</v>
      </c>
      <c r="O22" s="16">
        <v>0</v>
      </c>
      <c r="P22" s="16">
        <v>0</v>
      </c>
      <c r="Q22" s="16">
        <v>0</v>
      </c>
      <c r="R22" s="16">
        <v>1</v>
      </c>
      <c r="S22" s="16">
        <v>0</v>
      </c>
      <c r="T22" s="16">
        <v>1</v>
      </c>
      <c r="U22" s="16">
        <v>0</v>
      </c>
      <c r="V22" s="16">
        <v>5</v>
      </c>
      <c r="W22" s="16">
        <v>0</v>
      </c>
      <c r="X22" s="26">
        <f>B22+D22+F22+H22+J22+L22+N22+P22+R22+T22+V22</f>
        <v>29</v>
      </c>
      <c r="Y22" s="26">
        <f>C22+E22+G22+I22+K22+M22+O22+Q22+S22+U22+W22</f>
        <v>0</v>
      </c>
      <c r="Z22" s="27">
        <f>SUM(X22:Y22)</f>
        <v>29</v>
      </c>
      <c r="AA22" s="21"/>
    </row>
    <row r="23" spans="1:27" customFormat="1" ht="15">
      <c r="A23" s="15" t="s">
        <v>28</v>
      </c>
      <c r="B23" s="16">
        <v>170</v>
      </c>
      <c r="C23" s="16">
        <v>0</v>
      </c>
      <c r="D23" s="16">
        <v>286</v>
      </c>
      <c r="E23" s="16"/>
      <c r="F23" s="16">
        <v>294</v>
      </c>
      <c r="G23" s="16">
        <v>1</v>
      </c>
      <c r="H23" s="16">
        <v>118</v>
      </c>
      <c r="I23" s="16"/>
      <c r="J23" s="16">
        <v>145</v>
      </c>
      <c r="K23" s="16">
        <v>4</v>
      </c>
      <c r="L23" s="16">
        <v>272</v>
      </c>
      <c r="M23" s="16">
        <v>4</v>
      </c>
      <c r="N23" s="16">
        <v>124</v>
      </c>
      <c r="O23" s="16">
        <v>0</v>
      </c>
      <c r="P23" s="16">
        <v>93</v>
      </c>
      <c r="Q23" s="16">
        <v>0</v>
      </c>
      <c r="R23" s="16">
        <v>149</v>
      </c>
      <c r="S23" s="16">
        <v>3</v>
      </c>
      <c r="T23" s="16">
        <v>197</v>
      </c>
      <c r="U23" s="16">
        <v>4</v>
      </c>
      <c r="V23" s="16">
        <v>192</v>
      </c>
      <c r="W23" s="16">
        <v>0</v>
      </c>
      <c r="X23" s="26">
        <f t="shared" ref="X23:Y27" si="2">B23+D23+F23+H23+J23+L23+N23+P23+R23+T23+V23</f>
        <v>2040</v>
      </c>
      <c r="Y23" s="26">
        <f t="shared" si="2"/>
        <v>16</v>
      </c>
      <c r="Z23" s="27">
        <f t="shared" ref="Z23:Z27" si="3">SUM(X23:Y23)</f>
        <v>2056</v>
      </c>
      <c r="AA23" s="21"/>
    </row>
    <row r="24" spans="1:27" customFormat="1" ht="15">
      <c r="A24" s="15" t="s">
        <v>29</v>
      </c>
      <c r="B24" s="16">
        <v>1</v>
      </c>
      <c r="C24" s="16">
        <v>0</v>
      </c>
      <c r="D24" s="16">
        <v>0</v>
      </c>
      <c r="E24" s="16">
        <v>0</v>
      </c>
      <c r="F24" s="16">
        <v>1</v>
      </c>
      <c r="G24" s="16">
        <v>0</v>
      </c>
      <c r="H24" s="16">
        <v>0</v>
      </c>
      <c r="I24" s="16">
        <v>0</v>
      </c>
      <c r="J24" s="16">
        <v>2</v>
      </c>
      <c r="K24" s="16">
        <v>0</v>
      </c>
      <c r="L24" s="16">
        <v>0</v>
      </c>
      <c r="M24" s="16">
        <v>0</v>
      </c>
      <c r="N24" s="16">
        <v>1</v>
      </c>
      <c r="O24" s="16">
        <v>0</v>
      </c>
      <c r="P24" s="16">
        <v>0</v>
      </c>
      <c r="Q24" s="16">
        <v>0</v>
      </c>
      <c r="R24" s="16">
        <v>2</v>
      </c>
      <c r="S24" s="16">
        <v>0</v>
      </c>
      <c r="T24" s="16">
        <v>0</v>
      </c>
      <c r="U24" s="16">
        <v>0</v>
      </c>
      <c r="V24" s="16">
        <v>4</v>
      </c>
      <c r="W24" s="16">
        <v>0</v>
      </c>
      <c r="X24" s="26">
        <f t="shared" si="2"/>
        <v>11</v>
      </c>
      <c r="Y24" s="26">
        <f t="shared" si="2"/>
        <v>0</v>
      </c>
      <c r="Z24" s="27">
        <f t="shared" si="3"/>
        <v>11</v>
      </c>
      <c r="AA24" s="21"/>
    </row>
    <row r="25" spans="1:27" customFormat="1" ht="24">
      <c r="A25" s="15" t="s">
        <v>30</v>
      </c>
      <c r="B25" s="16">
        <v>4</v>
      </c>
      <c r="C25" s="16">
        <v>0</v>
      </c>
      <c r="D25" s="16">
        <v>5</v>
      </c>
      <c r="E25" s="16">
        <v>0</v>
      </c>
      <c r="F25" s="16">
        <v>6</v>
      </c>
      <c r="G25" s="16">
        <v>0</v>
      </c>
      <c r="H25" s="16">
        <v>5</v>
      </c>
      <c r="I25" s="16">
        <v>0</v>
      </c>
      <c r="J25" s="16">
        <v>3</v>
      </c>
      <c r="K25" s="16">
        <v>0</v>
      </c>
      <c r="L25" s="16">
        <v>10</v>
      </c>
      <c r="M25" s="16">
        <v>0</v>
      </c>
      <c r="N25" s="16">
        <v>3</v>
      </c>
      <c r="O25" s="16">
        <v>0</v>
      </c>
      <c r="P25" s="16">
        <v>6</v>
      </c>
      <c r="Q25" s="16">
        <v>0</v>
      </c>
      <c r="R25" s="16">
        <v>9</v>
      </c>
      <c r="S25" s="16">
        <v>0</v>
      </c>
      <c r="T25" s="16">
        <v>12</v>
      </c>
      <c r="U25" s="16">
        <v>0</v>
      </c>
      <c r="V25" s="16">
        <v>0</v>
      </c>
      <c r="W25" s="16">
        <v>0</v>
      </c>
      <c r="X25" s="26">
        <f t="shared" si="2"/>
        <v>63</v>
      </c>
      <c r="Y25" s="26">
        <f t="shared" si="2"/>
        <v>0</v>
      </c>
      <c r="Z25" s="27">
        <f t="shared" si="3"/>
        <v>63</v>
      </c>
      <c r="AA25" s="21"/>
    </row>
    <row r="26" spans="1:27" customFormat="1" ht="27" customHeight="1">
      <c r="A26" s="15" t="s">
        <v>31</v>
      </c>
      <c r="B26" s="16">
        <v>145</v>
      </c>
      <c r="C26" s="16">
        <v>0</v>
      </c>
      <c r="D26" s="16">
        <v>269</v>
      </c>
      <c r="E26" s="16">
        <v>12</v>
      </c>
      <c r="F26" s="16">
        <v>267</v>
      </c>
      <c r="G26" s="16">
        <v>17</v>
      </c>
      <c r="H26" s="16">
        <v>117</v>
      </c>
      <c r="I26" s="16">
        <v>0</v>
      </c>
      <c r="J26" s="16">
        <v>142</v>
      </c>
      <c r="K26" s="16">
        <v>8</v>
      </c>
      <c r="L26" s="16">
        <v>294</v>
      </c>
      <c r="M26" s="16">
        <v>0</v>
      </c>
      <c r="N26" s="16">
        <v>132</v>
      </c>
      <c r="O26" s="16">
        <v>0</v>
      </c>
      <c r="P26" s="16">
        <v>91</v>
      </c>
      <c r="Q26" s="16">
        <v>0</v>
      </c>
      <c r="R26" s="16">
        <v>172</v>
      </c>
      <c r="S26" s="16">
        <v>2</v>
      </c>
      <c r="T26" s="16">
        <v>200</v>
      </c>
      <c r="U26" s="16">
        <v>8</v>
      </c>
      <c r="V26" s="16">
        <v>165</v>
      </c>
      <c r="W26" s="16">
        <v>0</v>
      </c>
      <c r="X26" s="26">
        <f t="shared" si="2"/>
        <v>1994</v>
      </c>
      <c r="Y26" s="26">
        <f t="shared" si="2"/>
        <v>47</v>
      </c>
      <c r="Z26" s="27">
        <f t="shared" si="3"/>
        <v>2041</v>
      </c>
      <c r="AA26" s="21"/>
    </row>
    <row r="27" spans="1:27" customFormat="1" ht="27" customHeight="1">
      <c r="A27" s="19" t="s">
        <v>32</v>
      </c>
      <c r="B27" s="16">
        <v>13</v>
      </c>
      <c r="C27" s="16">
        <v>0</v>
      </c>
      <c r="D27" s="16">
        <v>31</v>
      </c>
      <c r="E27" s="16">
        <v>0</v>
      </c>
      <c r="F27" s="16">
        <v>23</v>
      </c>
      <c r="G27" s="16">
        <v>0</v>
      </c>
      <c r="H27" s="16">
        <v>14</v>
      </c>
      <c r="I27" s="16">
        <v>0</v>
      </c>
      <c r="J27" s="16">
        <v>15</v>
      </c>
      <c r="K27" s="16">
        <v>0</v>
      </c>
      <c r="L27" s="16">
        <v>34</v>
      </c>
      <c r="M27" s="16">
        <v>0</v>
      </c>
      <c r="N27" s="16">
        <v>12</v>
      </c>
      <c r="O27" s="16">
        <v>0</v>
      </c>
      <c r="P27" s="16">
        <v>5</v>
      </c>
      <c r="Q27" s="16">
        <v>0</v>
      </c>
      <c r="R27" s="16">
        <v>22</v>
      </c>
      <c r="S27" s="16">
        <v>2</v>
      </c>
      <c r="T27" s="16">
        <v>25</v>
      </c>
      <c r="U27" s="16">
        <v>3</v>
      </c>
      <c r="V27" s="16">
        <v>11</v>
      </c>
      <c r="W27" s="16">
        <v>0</v>
      </c>
      <c r="X27" s="26">
        <f t="shared" si="2"/>
        <v>205</v>
      </c>
      <c r="Y27" s="26">
        <f t="shared" si="2"/>
        <v>5</v>
      </c>
      <c r="Z27" s="27">
        <f t="shared" si="3"/>
        <v>210</v>
      </c>
      <c r="AA27" s="21"/>
    </row>
    <row r="28" spans="1:27" customFormat="1" ht="15">
      <c r="A28" s="214" t="s">
        <v>3</v>
      </c>
      <c r="B28" s="20">
        <v>335</v>
      </c>
      <c r="C28" s="20">
        <v>0</v>
      </c>
      <c r="D28" s="20">
        <v>593</v>
      </c>
      <c r="E28" s="20">
        <v>12</v>
      </c>
      <c r="F28" s="20">
        <v>591</v>
      </c>
      <c r="G28" s="20">
        <v>18</v>
      </c>
      <c r="H28" s="20">
        <v>254</v>
      </c>
      <c r="I28" s="20">
        <v>0</v>
      </c>
      <c r="J28" s="20">
        <v>309</v>
      </c>
      <c r="K28" s="20">
        <v>12</v>
      </c>
      <c r="L28" s="20">
        <v>621</v>
      </c>
      <c r="M28" s="20">
        <v>4</v>
      </c>
      <c r="N28" s="20">
        <v>277</v>
      </c>
      <c r="O28" s="20">
        <v>0</v>
      </c>
      <c r="P28" s="20">
        <v>195</v>
      </c>
      <c r="Q28" s="20">
        <v>0</v>
      </c>
      <c r="R28" s="20">
        <v>355</v>
      </c>
      <c r="S28" s="20">
        <v>7</v>
      </c>
      <c r="T28" s="20">
        <v>435</v>
      </c>
      <c r="U28" s="20">
        <v>15</v>
      </c>
      <c r="V28" s="20">
        <v>377</v>
      </c>
      <c r="W28" s="20">
        <v>0</v>
      </c>
      <c r="X28" s="20">
        <f>SUM(X22:X27)</f>
        <v>4342</v>
      </c>
      <c r="Y28" s="20">
        <f t="shared" ref="Y28:Z28" si="4">SUM(Y22:Y27)</f>
        <v>68</v>
      </c>
      <c r="Z28" s="216">
        <f t="shared" si="4"/>
        <v>4410</v>
      </c>
      <c r="AA28" s="21"/>
    </row>
    <row r="29" spans="1:27" customFormat="1" ht="15">
      <c r="A29" s="215"/>
      <c r="B29" s="212">
        <f>B28+C28</f>
        <v>335</v>
      </c>
      <c r="C29" s="213"/>
      <c r="D29" s="212">
        <f>D28+E28</f>
        <v>605</v>
      </c>
      <c r="E29" s="213"/>
      <c r="F29" s="212">
        <f>F28+G28</f>
        <v>609</v>
      </c>
      <c r="G29" s="213"/>
      <c r="H29" s="212">
        <f>H28+I28</f>
        <v>254</v>
      </c>
      <c r="I29" s="213"/>
      <c r="J29" s="212">
        <f>J28+K28</f>
        <v>321</v>
      </c>
      <c r="K29" s="213"/>
      <c r="L29" s="212">
        <f>L28+M28</f>
        <v>625</v>
      </c>
      <c r="M29" s="213"/>
      <c r="N29" s="212">
        <f>N28+O28</f>
        <v>277</v>
      </c>
      <c r="O29" s="213"/>
      <c r="P29" s="212">
        <f>P28+Q28</f>
        <v>195</v>
      </c>
      <c r="Q29" s="213"/>
      <c r="R29" s="212">
        <f>R28+S28</f>
        <v>362</v>
      </c>
      <c r="S29" s="213"/>
      <c r="T29" s="212">
        <f>T28+U28</f>
        <v>450</v>
      </c>
      <c r="U29" s="213"/>
      <c r="V29" s="212">
        <f>V28+W28</f>
        <v>377</v>
      </c>
      <c r="W29" s="213"/>
      <c r="X29" s="212">
        <f>X28+Y28</f>
        <v>4410</v>
      </c>
      <c r="Y29" s="213"/>
      <c r="Z29" s="217"/>
    </row>
    <row r="30" spans="1:27">
      <c r="A30" s="22" t="s">
        <v>33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7">
      <c r="A31" s="22" t="s">
        <v>25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7">
      <c r="A32" s="28"/>
      <c r="B32" s="28"/>
      <c r="C32" s="29"/>
      <c r="D32" s="2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V32" s="2"/>
      <c r="W32" s="2"/>
      <c r="X32" s="2"/>
      <c r="Y32" s="2"/>
    </row>
    <row r="33" spans="1:25">
      <c r="A33" s="31" t="s">
        <v>34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V33" s="2"/>
      <c r="W33" s="2"/>
      <c r="X33" s="2"/>
      <c r="Y33" s="2"/>
    </row>
    <row r="34" spans="1: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V34" s="2"/>
      <c r="W34" s="2"/>
      <c r="X34" s="2"/>
      <c r="Y34" s="2"/>
    </row>
    <row r="35" spans="1:25">
      <c r="V35" s="2"/>
      <c r="W35" s="2"/>
      <c r="X35" s="2"/>
      <c r="Y35" s="2"/>
    </row>
    <row r="36" spans="1:25">
      <c r="V36" s="2"/>
      <c r="W36" s="2"/>
      <c r="X36" s="2"/>
      <c r="Y36" s="2"/>
    </row>
    <row r="37" spans="1:25">
      <c r="V37" s="2"/>
      <c r="W37" s="2"/>
      <c r="X37" s="2"/>
      <c r="Y37" s="2"/>
    </row>
    <row r="38" spans="1:25">
      <c r="V38" s="2"/>
      <c r="W38" s="2"/>
      <c r="X38" s="2"/>
      <c r="Y38" s="2"/>
    </row>
    <row r="39" spans="1:25">
      <c r="V39" s="2"/>
      <c r="W39" s="2"/>
      <c r="X39" s="2"/>
      <c r="Y39" s="2"/>
    </row>
    <row r="40" spans="1:25">
      <c r="V40" s="2"/>
      <c r="W40" s="2"/>
      <c r="X40" s="2"/>
      <c r="Y40" s="2"/>
    </row>
    <row r="41" spans="1:25">
      <c r="V41" s="2"/>
      <c r="W41" s="2"/>
      <c r="X41" s="2"/>
      <c r="Y41" s="2"/>
    </row>
    <row r="42" spans="1:25">
      <c r="V42" s="2"/>
      <c r="W42" s="2"/>
      <c r="X42" s="2"/>
      <c r="Y42" s="2"/>
    </row>
    <row r="43" spans="1:25">
      <c r="V43" s="2"/>
      <c r="W43" s="2"/>
      <c r="X43" s="2"/>
      <c r="Y43" s="2"/>
    </row>
    <row r="44" spans="1:25">
      <c r="V44" s="2"/>
      <c r="W44" s="2"/>
      <c r="X44" s="2"/>
      <c r="Y44" s="2"/>
    </row>
    <row r="45" spans="1:25">
      <c r="V45" s="2"/>
      <c r="W45" s="2"/>
      <c r="X45" s="2"/>
      <c r="Y45" s="2"/>
    </row>
    <row r="46" spans="1:25">
      <c r="V46" s="2"/>
      <c r="W46" s="2"/>
      <c r="X46" s="2"/>
      <c r="Y46" s="2"/>
    </row>
    <row r="47" spans="1:25">
      <c r="V47" s="2"/>
      <c r="W47" s="2"/>
      <c r="X47" s="2"/>
      <c r="Y47" s="2"/>
    </row>
    <row r="48" spans="1:25">
      <c r="V48" s="2"/>
      <c r="W48" s="2"/>
      <c r="X48" s="2"/>
      <c r="Y48" s="2"/>
    </row>
  </sheetData>
  <mergeCells count="56">
    <mergeCell ref="B5:W5"/>
    <mergeCell ref="X5:Z6"/>
    <mergeCell ref="A6:A7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A11:A12"/>
    <mergeCell ref="B12:C12"/>
    <mergeCell ref="D12:E12"/>
    <mergeCell ref="F12:G12"/>
    <mergeCell ref="H12:I12"/>
    <mergeCell ref="A20:A21"/>
    <mergeCell ref="B20:C20"/>
    <mergeCell ref="D20:E20"/>
    <mergeCell ref="F20:G20"/>
    <mergeCell ref="H20:I20"/>
    <mergeCell ref="V20:W20"/>
    <mergeCell ref="V12:W12"/>
    <mergeCell ref="X12:Y12"/>
    <mergeCell ref="B19:W19"/>
    <mergeCell ref="X19:Z20"/>
    <mergeCell ref="J20:K20"/>
    <mergeCell ref="J12:K12"/>
    <mergeCell ref="L12:M12"/>
    <mergeCell ref="N12:O12"/>
    <mergeCell ref="P12:Q12"/>
    <mergeCell ref="R12:S12"/>
    <mergeCell ref="T12:U12"/>
    <mergeCell ref="Z11:Z12"/>
    <mergeCell ref="L20:M20"/>
    <mergeCell ref="N20:O20"/>
    <mergeCell ref="P20:Q20"/>
    <mergeCell ref="R20:S20"/>
    <mergeCell ref="T20:U20"/>
    <mergeCell ref="Z28:Z29"/>
    <mergeCell ref="B29:C29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A28:A29"/>
  </mergeCells>
  <hyperlinks>
    <hyperlink ref="A1" location="Índice!C8" display="PR T1.3"/>
    <hyperlink ref="A33" location="Índice!A1" display="Volver al Índice"/>
  </hyperlinks>
  <pageMargins left="0.70866141732283472" right="0.70866141732283472" top="0.94488188976377963" bottom="0.74803149606299213" header="0.31496062992125984" footer="0.31496062992125984"/>
  <pageSetup paperSize="9" scale="59" fitToHeight="0" orientation="landscape" r:id="rId1"/>
  <headerFooter>
    <oddHeader>&amp;L&amp;G&amp;R&amp;G</oddHeader>
    <oddFooter>&amp;R&amp;"-,Cursiva"&amp;9&amp;K00-049Fecha de impresión: &amp;D
&amp;Z&amp;F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12</vt:i4>
      </vt:variant>
    </vt:vector>
  </HeadingPairs>
  <TitlesOfParts>
    <vt:vector size="20" baseType="lpstr">
      <vt:lpstr>Efectivos Totales</vt:lpstr>
      <vt:lpstr>Atención Primaria </vt:lpstr>
      <vt:lpstr>Emergencias </vt:lpstr>
      <vt:lpstr>Total Atención Hospitalaria</vt:lpstr>
      <vt:lpstr>Atención Hospitalaria </vt:lpstr>
      <vt:lpstr>Totales por Gerencias</vt:lpstr>
      <vt:lpstr>Licenciados Especialistas AH </vt:lpstr>
      <vt:lpstr>Efectivos de Área y Equipo </vt:lpstr>
      <vt:lpstr>'Atención Hospitalaria '!Área_de_impresión</vt:lpstr>
      <vt:lpstr>'Atención Primaria '!Área_de_impresión</vt:lpstr>
      <vt:lpstr>'Efectivos de Área y Equipo '!Área_de_impresión</vt:lpstr>
      <vt:lpstr>'Efectivos Totales'!Área_de_impresión</vt:lpstr>
      <vt:lpstr>'Emergencias '!Área_de_impresión</vt:lpstr>
      <vt:lpstr>'Licenciados Especialistas AH '!Área_de_impresión</vt:lpstr>
      <vt:lpstr>'Efectivos de Área y Equipo '!T1.3</vt:lpstr>
      <vt:lpstr>T1.3</vt:lpstr>
      <vt:lpstr>'Atención Hospitalaria '!Títulos_a_imprimir</vt:lpstr>
      <vt:lpstr>'Efectivos de Área y Equipo '!Títulos_a_imprimir</vt:lpstr>
      <vt:lpstr>'Efectivos Totales'!Títulos_a_imprimir</vt:lpstr>
      <vt:lpstr>'Licenciados Especialistas AH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Pilar Martin Perez</dc:creator>
  <cp:lastModifiedBy>Aragones Andreu, Pedro Jesus</cp:lastModifiedBy>
  <dcterms:created xsi:type="dcterms:W3CDTF">2023-03-08T09:47:49Z</dcterms:created>
  <dcterms:modified xsi:type="dcterms:W3CDTF">2024-05-22T06:40:06Z</dcterms:modified>
</cp:coreProperties>
</file>